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41BCAC-CA0E-48F6-BDD3-48DB9DA206E3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1" sheetId="10" r:id="rId1"/>
    <sheet name="2" sheetId="5" r:id="rId2"/>
    <sheet name="3" sheetId="9" r:id="rId3"/>
    <sheet name="4" sheetId="4" r:id="rId4"/>
    <sheet name="5" sheetId="11" r:id="rId5"/>
    <sheet name="6" sheetId="12" r:id="rId6"/>
    <sheet name="7" sheetId="8" r:id="rId7"/>
    <sheet name="8" sheetId="7" r:id="rId8"/>
    <sheet name="9" sheetId="2" r:id="rId9"/>
    <sheet name="10" sheetId="1" r:id="rId10"/>
    <sheet name="11" sheetId="6" r:id="rId11"/>
    <sheet name="12" sheetId="3" r:id="rId12"/>
    <sheet name="Лист1" sheetId="28" r:id="rId13"/>
    <sheet name="26" sheetId="26" state="hidden" r:id="rId14"/>
    <sheet name="27" sheetId="27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7" l="1"/>
  <c r="E35" i="7"/>
  <c r="F35" i="7"/>
  <c r="G35" i="7"/>
  <c r="H35" i="7"/>
  <c r="I35" i="7"/>
  <c r="J35" i="7"/>
  <c r="K35" i="7"/>
  <c r="L35" i="7"/>
  <c r="M35" i="7"/>
  <c r="N35" i="7"/>
  <c r="C35" i="7"/>
  <c r="D26" i="6" l="1"/>
  <c r="E26" i="6"/>
  <c r="F26" i="6"/>
  <c r="G26" i="6"/>
  <c r="H26" i="6"/>
  <c r="I26" i="6"/>
  <c r="J26" i="6"/>
  <c r="K26" i="6"/>
  <c r="L26" i="6"/>
  <c r="M26" i="6"/>
  <c r="N26" i="6"/>
  <c r="C26" i="6"/>
  <c r="C26" i="1"/>
  <c r="N26" i="1"/>
  <c r="M26" i="1"/>
  <c r="L26" i="1"/>
  <c r="K26" i="1"/>
  <c r="J26" i="1"/>
  <c r="I26" i="1"/>
  <c r="H26" i="1"/>
  <c r="G26" i="1"/>
  <c r="F26" i="1"/>
  <c r="E26" i="1"/>
  <c r="D26" i="1"/>
  <c r="D25" i="8" l="1"/>
  <c r="E25" i="8"/>
  <c r="F25" i="8"/>
  <c r="G25" i="8"/>
  <c r="H25" i="8"/>
  <c r="I25" i="8"/>
  <c r="J25" i="8"/>
  <c r="K25" i="8"/>
  <c r="L25" i="8"/>
  <c r="M25" i="8"/>
  <c r="N25" i="8"/>
  <c r="C25" i="8"/>
  <c r="D30" i="11"/>
  <c r="E30" i="11"/>
  <c r="F30" i="11"/>
  <c r="G30" i="11"/>
  <c r="H30" i="11"/>
  <c r="I30" i="11"/>
  <c r="J30" i="11"/>
  <c r="K30" i="11"/>
  <c r="L30" i="11"/>
  <c r="M30" i="11"/>
  <c r="N30" i="11"/>
  <c r="C30" i="11"/>
  <c r="D29" i="4"/>
  <c r="E29" i="4"/>
  <c r="F29" i="4"/>
  <c r="G29" i="4"/>
  <c r="H29" i="4"/>
  <c r="I29" i="4"/>
  <c r="J29" i="4"/>
  <c r="K29" i="4"/>
  <c r="L29" i="4"/>
  <c r="M29" i="4"/>
  <c r="N29" i="4"/>
  <c r="C29" i="4"/>
  <c r="D31" i="5"/>
  <c r="E31" i="5"/>
  <c r="F31" i="5"/>
  <c r="G31" i="5"/>
  <c r="H31" i="5"/>
  <c r="I31" i="5"/>
  <c r="J31" i="5"/>
  <c r="K31" i="5"/>
  <c r="L31" i="5"/>
  <c r="M31" i="5"/>
  <c r="N31" i="5"/>
  <c r="C31" i="5"/>
  <c r="D32" i="10"/>
  <c r="E32" i="10"/>
  <c r="F32" i="10"/>
  <c r="G32" i="10"/>
  <c r="H32" i="10"/>
  <c r="I32" i="10"/>
  <c r="J32" i="10"/>
  <c r="K32" i="10"/>
  <c r="L32" i="10"/>
  <c r="M32" i="10"/>
  <c r="N32" i="10"/>
  <c r="C32" i="10"/>
  <c r="D29" i="2" l="1"/>
  <c r="E29" i="2"/>
  <c r="F29" i="2"/>
  <c r="G29" i="2"/>
  <c r="H29" i="2"/>
  <c r="I29" i="2"/>
  <c r="J29" i="2"/>
  <c r="K29" i="2"/>
  <c r="L29" i="2"/>
  <c r="M29" i="2"/>
  <c r="C29" i="2"/>
  <c r="D28" i="12" l="1"/>
  <c r="E28" i="12"/>
  <c r="F28" i="12"/>
  <c r="G28" i="12"/>
  <c r="H28" i="12"/>
  <c r="I28" i="12"/>
  <c r="J28" i="12"/>
  <c r="K28" i="12"/>
  <c r="L28" i="12"/>
  <c r="M28" i="12"/>
  <c r="N28" i="12"/>
  <c r="C28" i="12"/>
  <c r="D30" i="9"/>
  <c r="E30" i="9"/>
  <c r="F30" i="9"/>
  <c r="G30" i="9"/>
  <c r="H30" i="9"/>
  <c r="I30" i="9"/>
  <c r="J30" i="9"/>
  <c r="K30" i="9"/>
  <c r="L30" i="9"/>
  <c r="M30" i="9"/>
  <c r="N30" i="9"/>
  <c r="C30" i="9"/>
  <c r="D31" i="3"/>
  <c r="E31" i="3"/>
  <c r="F31" i="3"/>
  <c r="G31" i="3"/>
  <c r="H31" i="3"/>
  <c r="I31" i="3"/>
  <c r="J31" i="3"/>
  <c r="K31" i="3"/>
  <c r="L31" i="3"/>
  <c r="M31" i="3"/>
  <c r="N31" i="3"/>
  <c r="C31" i="3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N28" i="2"/>
  <c r="M28" i="2"/>
  <c r="L28" i="2"/>
  <c r="K28" i="2"/>
  <c r="J28" i="2"/>
  <c r="I28" i="2"/>
  <c r="H28" i="2"/>
  <c r="G28" i="2"/>
  <c r="F28" i="2"/>
  <c r="E28" i="2"/>
  <c r="D28" i="2"/>
  <c r="N15" i="2"/>
  <c r="M15" i="2"/>
  <c r="L15" i="2"/>
  <c r="K15" i="2"/>
  <c r="J15" i="2"/>
  <c r="I15" i="2"/>
  <c r="H15" i="2"/>
  <c r="G15" i="2"/>
  <c r="F15" i="2"/>
  <c r="E15" i="2"/>
  <c r="D15" i="2"/>
  <c r="N34" i="7"/>
  <c r="M34" i="7"/>
  <c r="L34" i="7"/>
  <c r="K34" i="7"/>
  <c r="J34" i="7"/>
  <c r="I34" i="7"/>
  <c r="H34" i="7"/>
  <c r="G34" i="7"/>
  <c r="F34" i="7"/>
  <c r="E34" i="7"/>
  <c r="D34" i="7"/>
  <c r="N15" i="7"/>
  <c r="M15" i="7"/>
  <c r="L15" i="7"/>
  <c r="K15" i="7"/>
  <c r="J15" i="7"/>
  <c r="I15" i="7"/>
  <c r="H15" i="7"/>
  <c r="G15" i="7"/>
  <c r="F15" i="7"/>
  <c r="E15" i="7"/>
  <c r="D15" i="7"/>
  <c r="N24" i="8"/>
  <c r="M24" i="8"/>
  <c r="L24" i="8"/>
  <c r="K24" i="8"/>
  <c r="J24" i="8"/>
  <c r="I24" i="8"/>
  <c r="H24" i="8"/>
  <c r="G24" i="8"/>
  <c r="F24" i="8"/>
  <c r="E24" i="8"/>
  <c r="D24" i="8"/>
  <c r="N13" i="8"/>
  <c r="M13" i="8"/>
  <c r="L13" i="8"/>
  <c r="K13" i="8"/>
  <c r="J13" i="8"/>
  <c r="I13" i="8"/>
  <c r="H13" i="8"/>
  <c r="G13" i="8"/>
  <c r="F13" i="8"/>
  <c r="E13" i="8"/>
  <c r="D13" i="8"/>
  <c r="N27" i="12"/>
  <c r="M27" i="12"/>
  <c r="L27" i="12"/>
  <c r="K27" i="12"/>
  <c r="J27" i="12"/>
  <c r="I27" i="12"/>
  <c r="H27" i="12"/>
  <c r="G27" i="12"/>
  <c r="F27" i="12"/>
  <c r="E27" i="12"/>
  <c r="D27" i="12"/>
  <c r="N14" i="12"/>
  <c r="M14" i="12"/>
  <c r="L14" i="12"/>
  <c r="K14" i="12"/>
  <c r="J14" i="12"/>
  <c r="I14" i="12"/>
  <c r="H14" i="12"/>
  <c r="G14" i="12"/>
  <c r="F14" i="12"/>
  <c r="E14" i="12"/>
  <c r="D14" i="12"/>
  <c r="N29" i="11"/>
  <c r="M29" i="11"/>
  <c r="L29" i="11"/>
  <c r="K29" i="11"/>
  <c r="J29" i="11"/>
  <c r="I29" i="11"/>
  <c r="H29" i="11"/>
  <c r="G29" i="11"/>
  <c r="F29" i="11"/>
  <c r="E29" i="11"/>
  <c r="D29" i="11"/>
  <c r="N14" i="11"/>
  <c r="M14" i="11"/>
  <c r="L14" i="11"/>
  <c r="K14" i="11"/>
  <c r="J14" i="11"/>
  <c r="I14" i="11"/>
  <c r="H14" i="11"/>
  <c r="G14" i="11"/>
  <c r="F14" i="11"/>
  <c r="E14" i="11"/>
  <c r="D14" i="11"/>
  <c r="N28" i="4"/>
  <c r="M28" i="4"/>
  <c r="L28" i="4"/>
  <c r="K28" i="4"/>
  <c r="J28" i="4"/>
  <c r="I28" i="4"/>
  <c r="H28" i="4"/>
  <c r="G28" i="4"/>
  <c r="F28" i="4"/>
  <c r="E28" i="4"/>
  <c r="D28" i="4"/>
  <c r="N14" i="4"/>
  <c r="M14" i="4"/>
  <c r="L14" i="4"/>
  <c r="K14" i="4"/>
  <c r="J14" i="4"/>
  <c r="I14" i="4"/>
  <c r="H14" i="4"/>
  <c r="G14" i="4"/>
  <c r="F14" i="4"/>
  <c r="E14" i="4"/>
  <c r="D14" i="4"/>
  <c r="N29" i="9"/>
  <c r="M29" i="9"/>
  <c r="L29" i="9"/>
  <c r="K29" i="9"/>
  <c r="J29" i="9"/>
  <c r="I29" i="9"/>
  <c r="H29" i="9"/>
  <c r="G29" i="9"/>
  <c r="F29" i="9"/>
  <c r="E29" i="9"/>
  <c r="D29" i="9"/>
  <c r="N13" i="9"/>
  <c r="M13" i="9"/>
  <c r="L13" i="9"/>
  <c r="K13" i="9"/>
  <c r="J13" i="9"/>
  <c r="I13" i="9"/>
  <c r="H13" i="9"/>
  <c r="G13" i="9"/>
  <c r="F13" i="9"/>
  <c r="E13" i="9"/>
  <c r="D13" i="9"/>
  <c r="N30" i="5"/>
  <c r="M30" i="5"/>
  <c r="L30" i="5"/>
  <c r="K30" i="5"/>
  <c r="J30" i="5"/>
  <c r="I30" i="5"/>
  <c r="H30" i="5"/>
  <c r="G30" i="5"/>
  <c r="F30" i="5"/>
  <c r="E30" i="5"/>
  <c r="D30" i="5"/>
  <c r="N15" i="5"/>
  <c r="M15" i="5"/>
  <c r="L15" i="5"/>
  <c r="K15" i="5"/>
  <c r="J15" i="5"/>
  <c r="I15" i="5"/>
  <c r="H15" i="5"/>
  <c r="G15" i="5"/>
  <c r="F15" i="5"/>
  <c r="E15" i="5"/>
  <c r="D15" i="5"/>
  <c r="N31" i="10"/>
  <c r="M31" i="10"/>
  <c r="L31" i="10"/>
  <c r="K31" i="10"/>
  <c r="J31" i="10"/>
  <c r="I31" i="10"/>
  <c r="H31" i="10"/>
  <c r="G31" i="10"/>
  <c r="F31" i="10"/>
  <c r="E31" i="10"/>
  <c r="D31" i="10"/>
  <c r="N15" i="10"/>
  <c r="M15" i="10"/>
  <c r="L15" i="10"/>
  <c r="K15" i="10"/>
  <c r="J15" i="10"/>
  <c r="I15" i="10"/>
  <c r="H15" i="10"/>
  <c r="G15" i="10"/>
  <c r="F15" i="10"/>
  <c r="E15" i="10"/>
  <c r="D15" i="10"/>
  <c r="N30" i="3"/>
  <c r="M30" i="3"/>
  <c r="L30" i="3"/>
  <c r="K30" i="3"/>
  <c r="J30" i="3"/>
  <c r="I30" i="3"/>
  <c r="H30" i="3"/>
  <c r="G30" i="3"/>
  <c r="F30" i="3"/>
  <c r="E30" i="3"/>
  <c r="D30" i="3"/>
  <c r="N15" i="3"/>
  <c r="M15" i="3"/>
  <c r="L15" i="3"/>
  <c r="K15" i="3"/>
  <c r="J15" i="3"/>
  <c r="I15" i="3"/>
  <c r="H15" i="3"/>
  <c r="G15" i="3"/>
  <c r="F15" i="3"/>
  <c r="E15" i="3"/>
  <c r="D15" i="3"/>
  <c r="N25" i="6"/>
  <c r="M25" i="6"/>
  <c r="L25" i="6"/>
  <c r="K25" i="6"/>
  <c r="J25" i="6"/>
  <c r="I25" i="6"/>
  <c r="H25" i="6"/>
  <c r="G25" i="6"/>
  <c r="F25" i="6"/>
  <c r="E25" i="6"/>
  <c r="D25" i="6"/>
  <c r="N13" i="6"/>
  <c r="M13" i="6"/>
  <c r="L13" i="6"/>
  <c r="K13" i="6"/>
  <c r="J13" i="6"/>
  <c r="I13" i="6"/>
  <c r="H13" i="6"/>
  <c r="G13" i="6"/>
  <c r="F13" i="6"/>
  <c r="E13" i="6"/>
  <c r="D13" i="6"/>
  <c r="N25" i="1"/>
  <c r="M25" i="1"/>
  <c r="L25" i="1"/>
  <c r="K25" i="1"/>
  <c r="J25" i="1"/>
  <c r="I25" i="1"/>
  <c r="H25" i="1"/>
  <c r="G25" i="1"/>
  <c r="F25" i="1"/>
  <c r="E25" i="1"/>
  <c r="D25" i="1"/>
  <c r="N14" i="1"/>
  <c r="M14" i="1"/>
  <c r="L14" i="1"/>
  <c r="K14" i="1"/>
  <c r="J14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<sst xmlns="http://schemas.openxmlformats.org/spreadsheetml/2006/main" count="471" uniqueCount="99">
  <si>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</si>
  <si>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</si>
  <si>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</si>
  <si>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</si>
  <si>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</si>
  <si>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</si>
  <si>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</si>
  <si>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</si>
  <si>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</si>
  <si>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</si>
  <si>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</si>
  <si>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</si>
  <si>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</si>
  <si>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</si>
  <si>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</si>
  <si>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</si>
  <si>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</si>
  <si>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</si>
  <si>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Хлеб</t>
  </si>
  <si>
    <t>Люля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</si>
  <si>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</si>
  <si>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</si>
  <si>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</si>
  <si>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</si>
  <si>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</si>
  <si>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</si>
  <si>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</si>
  <si>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</si>
  <si>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Макароны с маслом</t>
  </si>
  <si>
    <t>Масло сливочное</t>
  </si>
  <si>
    <t>3 день</t>
  </si>
  <si>
    <t>Суп картофельный с курицей</t>
  </si>
  <si>
    <t>Сосиска</t>
  </si>
  <si>
    <t>4 день</t>
  </si>
  <si>
    <t>Плов с курицей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</si>
  <si>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</si>
  <si>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</si>
  <si>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</si>
  <si>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</si>
  <si>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</si>
  <si>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</si>
  <si>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</si>
  <si>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</si>
  <si>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</si>
  <si>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</si>
  <si>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</si>
  <si>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</si>
  <si>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</si>
  <si>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</si>
  <si>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</si>
  <si>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</si>
  <si>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 xml:space="preserve">Рис рыссыпчатый </t>
  </si>
  <si>
    <t>7 день</t>
  </si>
  <si>
    <t>8 день</t>
  </si>
  <si>
    <t>9 день</t>
  </si>
  <si>
    <t xml:space="preserve">Салат из зеленого горошка </t>
  </si>
  <si>
    <t xml:space="preserve">Печенье </t>
  </si>
  <si>
    <t>Омлет натуральный</t>
  </si>
  <si>
    <t>10 день</t>
  </si>
  <si>
    <t>Суп харчо с курицей</t>
  </si>
  <si>
    <t xml:space="preserve">Каша кукурузная  </t>
  </si>
  <si>
    <t>11 день</t>
  </si>
  <si>
    <t>Суп картофельный с макаронами</t>
  </si>
  <si>
    <t>12 день</t>
  </si>
  <si>
    <t>№ рец.</t>
  </si>
  <si>
    <t>Каша пшенная рассыпчатая  с маслом</t>
  </si>
  <si>
    <t xml:space="preserve">Тефтеля с соусом </t>
  </si>
  <si>
    <t xml:space="preserve">Рыбная котлета </t>
  </si>
  <si>
    <t xml:space="preserve">Пюре картофельное </t>
  </si>
  <si>
    <t>Вафли</t>
  </si>
  <si>
    <t>Каша пшеничная рассыпчатая  с маслом</t>
  </si>
  <si>
    <t>Обед</t>
  </si>
  <si>
    <t>Завтрак</t>
  </si>
  <si>
    <t>Чай с сахаром</t>
  </si>
  <si>
    <t xml:space="preserve"> Яйцо вареное </t>
  </si>
  <si>
    <t xml:space="preserve">Кукуруза консервированая </t>
  </si>
  <si>
    <t>Каша кукурузная</t>
  </si>
  <si>
    <t>Каша пшеничная</t>
  </si>
  <si>
    <t>Кукуруза</t>
  </si>
  <si>
    <t>Котлета куриная</t>
  </si>
  <si>
    <t>Вареники со сметаной</t>
  </si>
  <si>
    <t>Конфеты</t>
  </si>
  <si>
    <t xml:space="preserve">Вареники </t>
  </si>
  <si>
    <t>Каша рисовая молочная</t>
  </si>
  <si>
    <t>Сметана</t>
  </si>
  <si>
    <t>Биточек куриный</t>
  </si>
  <si>
    <t xml:space="preserve"> </t>
  </si>
  <si>
    <t>Котлета говяжья</t>
  </si>
  <si>
    <t>Печенье</t>
  </si>
  <si>
    <t>Макароны</t>
  </si>
  <si>
    <t>Сок осветленный</t>
  </si>
  <si>
    <t>Каша ячневая</t>
  </si>
  <si>
    <t xml:space="preserve">Каша пшеничная рассыпчатая </t>
  </si>
  <si>
    <t>Каша ячневая рассыпчатая</t>
  </si>
  <si>
    <t>Каша перловая</t>
  </si>
  <si>
    <t>Суп молочный с макаронами</t>
  </si>
  <si>
    <t>Суп фасолевый с курицей</t>
  </si>
  <si>
    <t>Хлеб с сливочным маслом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</si>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</sst>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9" fontId="0" fillId="0" borderId="0" xfId="0" applyNumberFormat="1"/>
    <xf numFmtId="0" fontId="11" fillId="0" borderId="0" xfId="0" applyFont="1"/>
    <xf numFmtId="0" fontId="3" fillId="3" borderId="0" xfId="0" applyFont="1" applyFill="1" applyAlignment="1">
      <alignment horizontal="center" vertical="center" wrapText="1"/>
    </xf>
    <xf numFmtId="0" fontId="0" fillId="3" borderId="23" xfId="0" applyFill="1" applyBorder="1"/>
    <xf numFmtId="0" fontId="7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3" borderId="10" xfId="0" applyFill="1" applyBorder="1"/>
    <xf numFmtId="0" fontId="10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9" fontId="0" fillId="0" borderId="0" xfId="1" applyFont="1"/>
    <xf numFmtId="2" fontId="0" fillId="0" borderId="0" xfId="0" applyNumberFormat="1"/>
    <xf numFmtId="2" fontId="2" fillId="0" borderId="29" xfId="0" applyNumberFormat="1" applyFont="1" applyBorder="1" applyAlignment="1">
      <alignment horizontal="center" wrapText="1"/>
    </xf>
    <xf numFmtId="9" fontId="0" fillId="3" borderId="0" xfId="1" applyFont="1" applyFill="1"/>
    <xf numFmtId="0" fontId="9" fillId="3" borderId="26" xfId="0" applyFont="1" applyFill="1" applyBorder="1" applyAlignment="1">
      <alignment horizontal="left" vertical="center" wrapText="1"/>
    </xf>
    <xf numFmtId="0" fontId="0" fillId="4" borderId="0" xfId="0" applyFill="1"/>
    <xf numFmtId="0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0" fontId="0" fillId="3" borderId="30" xfId="0" applyFill="1" applyBorder="1"/>
    <xf numFmtId="0" fontId="0" fillId="3" borderId="32" xfId="0" applyFill="1" applyBorder="1"/>
    <xf numFmtId="0" fontId="0" fillId="3" borderId="31" xfId="0" applyFill="1" applyBorder="1"/>
    <xf numFmtId="0" fontId="0" fillId="3" borderId="33" xfId="0" applyFill="1" applyBorder="1"/>
    <xf numFmtId="2" fontId="2" fillId="3" borderId="10" xfId="0" applyNumberFormat="1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wrapText="1"/>
    </xf>
    <xf numFmtId="2" fontId="2" fillId="3" borderId="34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 indent="32"/>
    </xf>
    <xf numFmtId="0" fontId="9" fillId="3" borderId="18" xfId="0" applyFont="1" applyFill="1" applyBorder="1" applyAlignment="1">
      <alignment horizontal="left" vertical="center" wrapText="1" indent="32"/>
    </xf>
    <xf numFmtId="0" fontId="9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2"/>
  <sheetViews>
    <sheetView workbookViewId="0">
      <selection activeCell="U13" sqref="U13"/>
    </sheetView>
  </sheetViews>
  <sheetFormatPr defaultRowHeight="15" x14ac:dyDescent="0.25"/>
  <cols>
    <col min="1" max="1" width="5.71093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8.140625" bestFit="1" customWidth="1"/>
    <col min="12" max="13" width="6.140625" bestFit="1" customWidth="1"/>
    <col min="14" max="14" width="8.140625" bestFit="1" customWidth="1"/>
  </cols>
  <sheetData>
    <row r="1" spans="1:14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15.75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19.5" thickBot="1" x14ac:dyDescent="0.3">
      <c r="A4" s="19"/>
      <c r="B4" s="66" t="s">
        <v>10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0">
        <v>42</v>
      </c>
      <c r="B6" s="11" t="s">
        <v>80</v>
      </c>
      <c r="C6" s="7">
        <v>100</v>
      </c>
      <c r="D6" s="7">
        <v>8.5399999999999991</v>
      </c>
      <c r="E6" s="7">
        <v>8.1199999999999992</v>
      </c>
      <c r="F6" s="7">
        <v>13.16</v>
      </c>
      <c r="G6" s="7">
        <v>215.6</v>
      </c>
      <c r="H6" s="7">
        <v>175</v>
      </c>
      <c r="I6" s="7">
        <v>15.75</v>
      </c>
      <c r="J6" s="7">
        <v>159.01</v>
      </c>
      <c r="K6" s="7">
        <v>0.28999999999999998</v>
      </c>
      <c r="L6" s="7">
        <v>0.21</v>
      </c>
      <c r="M6" s="7">
        <v>0.14000000000000001</v>
      </c>
      <c r="N6" s="7">
        <v>0.24</v>
      </c>
    </row>
    <row r="7" spans="1:14" x14ac:dyDescent="0.25">
      <c r="A7" s="30"/>
      <c r="B7" s="11" t="s">
        <v>84</v>
      </c>
      <c r="C7" s="7">
        <v>9</v>
      </c>
      <c r="D7" s="7">
        <v>0.28999999999999998</v>
      </c>
      <c r="E7" s="7">
        <v>2.0699999999999998</v>
      </c>
      <c r="F7" s="7">
        <v>0.33</v>
      </c>
      <c r="G7" s="7">
        <v>21.37</v>
      </c>
      <c r="H7" s="7">
        <v>9.1199999999999992</v>
      </c>
      <c r="I7" s="7">
        <v>0.93</v>
      </c>
      <c r="J7" s="7">
        <v>6.31</v>
      </c>
      <c r="K7" s="7">
        <v>0.02</v>
      </c>
      <c r="L7" s="7">
        <v>0</v>
      </c>
      <c r="M7" s="7">
        <v>0</v>
      </c>
      <c r="N7" s="7">
        <v>0</v>
      </c>
    </row>
    <row r="8" spans="1:14" x14ac:dyDescent="0.25">
      <c r="A8" s="30"/>
      <c r="B8" s="11" t="s">
        <v>29</v>
      </c>
      <c r="C8" s="7">
        <v>10</v>
      </c>
      <c r="D8" s="7">
        <v>0.14000000000000001</v>
      </c>
      <c r="E8" s="7">
        <v>12.74</v>
      </c>
      <c r="F8" s="7">
        <v>1.79</v>
      </c>
      <c r="G8" s="7">
        <v>0</v>
      </c>
      <c r="H8" s="7">
        <v>1.1599999999999999</v>
      </c>
      <c r="I8" s="7">
        <v>0</v>
      </c>
      <c r="J8" s="7">
        <v>2.66</v>
      </c>
      <c r="K8" s="7">
        <v>0</v>
      </c>
      <c r="L8" s="7">
        <v>0</v>
      </c>
      <c r="M8" s="7">
        <v>0</v>
      </c>
      <c r="N8" s="7">
        <v>0.7</v>
      </c>
    </row>
    <row r="9" spans="1:14" x14ac:dyDescent="0.25">
      <c r="A9" s="30"/>
      <c r="B9" s="11" t="s">
        <v>97</v>
      </c>
      <c r="C9" s="10">
        <v>40</v>
      </c>
      <c r="D9" s="10">
        <v>3.92</v>
      </c>
      <c r="E9" s="10">
        <v>0.48</v>
      </c>
      <c r="F9" s="10">
        <v>19.88</v>
      </c>
      <c r="G9" s="10">
        <v>152.32</v>
      </c>
      <c r="H9" s="10">
        <v>4.28</v>
      </c>
      <c r="I9" s="10">
        <v>4.5599999999999996</v>
      </c>
      <c r="J9" s="10">
        <v>20.74</v>
      </c>
      <c r="K9" s="10">
        <v>0.95</v>
      </c>
      <c r="L9" s="10">
        <v>7.0000000000000007E-2</v>
      </c>
      <c r="M9" s="10">
        <v>0</v>
      </c>
      <c r="N9" s="10">
        <v>0</v>
      </c>
    </row>
    <row r="10" spans="1:14" x14ac:dyDescent="0.25">
      <c r="A10" s="39">
        <v>20</v>
      </c>
      <c r="B10" s="11" t="s">
        <v>73</v>
      </c>
      <c r="C10" s="7">
        <v>200</v>
      </c>
      <c r="D10" s="7">
        <v>0</v>
      </c>
      <c r="E10" s="7">
        <v>0</v>
      </c>
      <c r="F10" s="7">
        <v>13.45</v>
      </c>
      <c r="G10" s="7">
        <v>28</v>
      </c>
      <c r="H10" s="7">
        <v>11</v>
      </c>
      <c r="I10" s="7">
        <v>0</v>
      </c>
      <c r="J10" s="7">
        <v>0</v>
      </c>
      <c r="K10" s="7">
        <v>0.7</v>
      </c>
      <c r="L10" s="7">
        <v>0</v>
      </c>
      <c r="M10" s="7">
        <v>0</v>
      </c>
      <c r="N10" s="7">
        <v>0</v>
      </c>
    </row>
    <row r="11" spans="1:14" x14ac:dyDescent="0.25">
      <c r="A11" s="30"/>
      <c r="B11" s="61" t="s">
        <v>24</v>
      </c>
      <c r="C11" s="24">
        <v>99</v>
      </c>
      <c r="D11" s="62">
        <v>0.57999999999999996</v>
      </c>
      <c r="E11" s="62">
        <v>0.57999999999999996</v>
      </c>
      <c r="F11" s="62">
        <v>13.73</v>
      </c>
      <c r="G11" s="62">
        <v>41.17</v>
      </c>
      <c r="H11" s="62">
        <v>13.73</v>
      </c>
      <c r="I11" s="62">
        <v>0</v>
      </c>
      <c r="J11" s="62">
        <v>12.86</v>
      </c>
      <c r="K11" s="62">
        <v>3.09</v>
      </c>
      <c r="L11" s="62">
        <v>0.03</v>
      </c>
      <c r="M11" s="62">
        <v>14.59</v>
      </c>
      <c r="N11" s="62">
        <v>0</v>
      </c>
    </row>
    <row r="12" spans="1:14" x14ac:dyDescent="0.25">
      <c r="A12" s="60"/>
      <c r="B12" s="63" t="s">
        <v>35</v>
      </c>
      <c r="C12" s="63">
        <v>30</v>
      </c>
      <c r="D12" s="63">
        <v>0.1</v>
      </c>
      <c r="E12" s="63">
        <v>0.38</v>
      </c>
      <c r="F12" s="63">
        <v>6.01</v>
      </c>
      <c r="G12" s="63">
        <v>8.4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</row>
    <row r="13" spans="1:14" x14ac:dyDescent="0.25">
      <c r="A13" s="30"/>
      <c r="B13" s="4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30"/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30"/>
      <c r="B15" s="5" t="s">
        <v>21</v>
      </c>
      <c r="C15" s="8"/>
      <c r="D15" s="9">
        <f t="shared" ref="D15:N15" si="0">SUM(D6:D11)</f>
        <v>13.469999999999999</v>
      </c>
      <c r="E15" s="9">
        <f t="shared" si="0"/>
        <v>23.99</v>
      </c>
      <c r="F15" s="9">
        <f t="shared" si="0"/>
        <v>62.34</v>
      </c>
      <c r="G15" s="9">
        <f t="shared" si="0"/>
        <v>458.46</v>
      </c>
      <c r="H15" s="9">
        <f t="shared" si="0"/>
        <v>214.29</v>
      </c>
      <c r="I15" s="9">
        <f t="shared" si="0"/>
        <v>21.24</v>
      </c>
      <c r="J15" s="9">
        <f t="shared" si="0"/>
        <v>201.57999999999998</v>
      </c>
      <c r="K15" s="9">
        <f t="shared" si="0"/>
        <v>5.05</v>
      </c>
      <c r="L15" s="9">
        <f t="shared" si="0"/>
        <v>0.31000000000000005</v>
      </c>
      <c r="M15" s="9">
        <f t="shared" si="0"/>
        <v>14.73</v>
      </c>
      <c r="N15" s="9">
        <f t="shared" si="0"/>
        <v>0.94</v>
      </c>
    </row>
    <row r="16" spans="1:14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9.899999999999999" customHeight="1" x14ac:dyDescent="0.25">
      <c r="A17" s="43"/>
      <c r="B17" s="25"/>
      <c r="C17" s="25"/>
      <c r="D17" s="25"/>
      <c r="E17" s="76" t="s">
        <v>71</v>
      </c>
      <c r="F17" s="76"/>
      <c r="G17" s="76"/>
      <c r="H17" s="76"/>
      <c r="I17" s="76"/>
      <c r="J17" s="25"/>
      <c r="K17" s="25"/>
      <c r="L17" s="25"/>
      <c r="M17" s="25"/>
      <c r="N17" s="44"/>
    </row>
    <row r="18" spans="1:14" x14ac:dyDescent="0.25">
      <c r="A18" s="30">
        <v>36</v>
      </c>
      <c r="B18" s="31" t="s">
        <v>59</v>
      </c>
      <c r="C18" s="13">
        <v>200</v>
      </c>
      <c r="D18" s="34">
        <v>6.89</v>
      </c>
      <c r="E18" s="34">
        <v>1.9</v>
      </c>
      <c r="F18" s="34">
        <v>6.58</v>
      </c>
      <c r="G18" s="34">
        <v>85.79</v>
      </c>
      <c r="H18" s="14">
        <v>20.170000000000002</v>
      </c>
      <c r="I18" s="7">
        <v>24.89</v>
      </c>
      <c r="J18" s="7">
        <v>0</v>
      </c>
      <c r="K18" s="7">
        <v>1.1299999999999999</v>
      </c>
      <c r="L18" s="7">
        <v>0.12</v>
      </c>
      <c r="M18" s="7">
        <v>6.43</v>
      </c>
      <c r="N18" s="7">
        <v>0</v>
      </c>
    </row>
    <row r="19" spans="1:14" x14ac:dyDescent="0.25">
      <c r="A19" s="30">
        <v>9</v>
      </c>
      <c r="B19" s="31" t="s">
        <v>60</v>
      </c>
      <c r="C19" s="7">
        <v>120</v>
      </c>
      <c r="D19" s="7">
        <v>5.3</v>
      </c>
      <c r="E19" s="7">
        <v>4.5999999999999996</v>
      </c>
      <c r="F19" s="7">
        <v>7.93</v>
      </c>
      <c r="G19" s="7">
        <v>148.02000000000001</v>
      </c>
      <c r="H19" s="7">
        <v>13.38</v>
      </c>
      <c r="I19" s="7">
        <v>38.06</v>
      </c>
      <c r="J19" s="7">
        <v>108.08</v>
      </c>
      <c r="K19" s="7">
        <v>1.25</v>
      </c>
      <c r="L19" s="7">
        <v>0.13</v>
      </c>
      <c r="M19" s="7">
        <v>0</v>
      </c>
      <c r="N19" s="7">
        <v>16.88</v>
      </c>
    </row>
    <row r="20" spans="1:14" x14ac:dyDescent="0.25">
      <c r="A20" s="30">
        <v>1</v>
      </c>
      <c r="B20" s="31" t="s">
        <v>79</v>
      </c>
      <c r="C20" s="7">
        <v>45</v>
      </c>
      <c r="D20" s="7">
        <v>12.15</v>
      </c>
      <c r="E20" s="7">
        <v>10.15</v>
      </c>
      <c r="F20" s="7">
        <v>10.44</v>
      </c>
      <c r="G20" s="7">
        <v>108</v>
      </c>
      <c r="H20" s="10">
        <v>21.85</v>
      </c>
      <c r="I20" s="10">
        <v>27.68</v>
      </c>
      <c r="J20" s="10">
        <v>39.6</v>
      </c>
      <c r="K20" s="10">
        <v>0.97</v>
      </c>
      <c r="L20" s="10">
        <v>0.05</v>
      </c>
      <c r="M20" s="10">
        <v>5.63</v>
      </c>
      <c r="N20" s="10">
        <v>0</v>
      </c>
    </row>
    <row r="21" spans="1:14" x14ac:dyDescent="0.25">
      <c r="A21" s="30">
        <v>23</v>
      </c>
      <c r="B21" s="31" t="s">
        <v>78</v>
      </c>
      <c r="C21" s="7">
        <v>30</v>
      </c>
      <c r="D21" s="7">
        <v>0.59</v>
      </c>
      <c r="E21" s="7">
        <v>0.13</v>
      </c>
      <c r="F21" s="7">
        <v>5.3</v>
      </c>
      <c r="G21" s="7">
        <v>19.82</v>
      </c>
      <c r="H21" s="7">
        <v>1.17</v>
      </c>
      <c r="I21" s="7">
        <v>5.9</v>
      </c>
      <c r="J21" s="7">
        <v>18.88</v>
      </c>
      <c r="K21" s="7">
        <v>0.85</v>
      </c>
      <c r="L21" s="7">
        <v>0.02</v>
      </c>
      <c r="M21" s="7">
        <v>0.74</v>
      </c>
      <c r="N21" s="7">
        <v>0</v>
      </c>
    </row>
    <row r="22" spans="1:14" x14ac:dyDescent="0.25">
      <c r="A22" s="30">
        <v>20</v>
      </c>
      <c r="B22" s="31" t="s">
        <v>73</v>
      </c>
      <c r="C22" s="8">
        <v>200</v>
      </c>
      <c r="D22" s="8">
        <v>0</v>
      </c>
      <c r="E22" s="8">
        <v>0</v>
      </c>
      <c r="F22" s="8">
        <v>13.45</v>
      </c>
      <c r="G22" s="8">
        <v>28</v>
      </c>
      <c r="H22" s="10">
        <v>11</v>
      </c>
      <c r="I22" s="10">
        <v>0</v>
      </c>
      <c r="J22" s="10">
        <v>0</v>
      </c>
      <c r="K22" s="10">
        <v>0.7</v>
      </c>
      <c r="L22" s="10">
        <v>0</v>
      </c>
      <c r="M22" s="10">
        <v>0</v>
      </c>
      <c r="N22" s="10">
        <v>0</v>
      </c>
    </row>
    <row r="23" spans="1:14" x14ac:dyDescent="0.25">
      <c r="A23" s="30"/>
      <c r="B23" s="31" t="s">
        <v>88</v>
      </c>
      <c r="C23" s="7">
        <v>16</v>
      </c>
      <c r="D23" s="7">
        <v>1.095</v>
      </c>
      <c r="E23" s="7">
        <v>0.75</v>
      </c>
      <c r="F23" s="7">
        <v>10</v>
      </c>
      <c r="G23" s="7">
        <v>20.65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 x14ac:dyDescent="0.25">
      <c r="A24" s="30"/>
      <c r="B24" s="31" t="s">
        <v>18</v>
      </c>
      <c r="C24" s="10">
        <v>40</v>
      </c>
      <c r="D24" s="10">
        <v>3.92</v>
      </c>
      <c r="E24" s="10">
        <v>0.48</v>
      </c>
      <c r="F24" s="10">
        <v>19.88</v>
      </c>
      <c r="G24" s="10">
        <v>152.32</v>
      </c>
      <c r="H24" s="10">
        <v>4.28</v>
      </c>
      <c r="I24" s="10">
        <v>4.5599999999999996</v>
      </c>
      <c r="J24" s="10">
        <v>20.74</v>
      </c>
      <c r="K24" s="10">
        <v>0.95</v>
      </c>
      <c r="L24" s="10">
        <v>7.0000000000000007E-2</v>
      </c>
      <c r="M24" s="10">
        <v>0</v>
      </c>
      <c r="N24" s="10">
        <v>0</v>
      </c>
    </row>
    <row r="25" spans="1:14" x14ac:dyDescent="0.25">
      <c r="A25" s="36"/>
      <c r="B25" s="31" t="s">
        <v>29</v>
      </c>
      <c r="C25" s="10">
        <v>2</v>
      </c>
      <c r="D25" s="10">
        <v>0.03</v>
      </c>
      <c r="E25" s="10">
        <v>2.5499999999999998</v>
      </c>
      <c r="F25" s="10">
        <v>0.36</v>
      </c>
      <c r="G25" s="10">
        <v>0</v>
      </c>
      <c r="H25" s="10">
        <v>0.23</v>
      </c>
      <c r="I25" s="10">
        <v>0</v>
      </c>
      <c r="J25" s="10">
        <v>0.53</v>
      </c>
      <c r="K25" s="10">
        <v>0</v>
      </c>
      <c r="L25" s="10">
        <v>0</v>
      </c>
      <c r="M25" s="10">
        <v>0</v>
      </c>
      <c r="N25" s="10">
        <v>0.14000000000000001</v>
      </c>
    </row>
    <row r="26" spans="1:14" hidden="1" x14ac:dyDescent="0.25">
      <c r="A26" s="36"/>
      <c r="B26" s="3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idden="1" x14ac:dyDescent="0.25">
      <c r="A27" s="36"/>
      <c r="B27" s="3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5">
      <c r="A28" s="36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idden="1" x14ac:dyDescent="0.25">
      <c r="A29" s="33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36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36"/>
      <c r="B31" s="5" t="s">
        <v>27</v>
      </c>
      <c r="C31" s="9"/>
      <c r="D31" s="9">
        <f>SUM(D18:D30)</f>
        <v>29.975000000000001</v>
      </c>
      <c r="E31" s="9">
        <f t="shared" ref="E31:N31" si="1">SUM(E18:E30)</f>
        <v>20.56</v>
      </c>
      <c r="F31" s="9">
        <f t="shared" si="1"/>
        <v>73.94</v>
      </c>
      <c r="G31" s="9">
        <f t="shared" si="1"/>
        <v>562.59999999999991</v>
      </c>
      <c r="H31" s="9">
        <f t="shared" si="1"/>
        <v>72.080000000000013</v>
      </c>
      <c r="I31" s="9">
        <f t="shared" si="1"/>
        <v>101.09</v>
      </c>
      <c r="J31" s="9">
        <f t="shared" si="1"/>
        <v>187.83</v>
      </c>
      <c r="K31" s="9">
        <f t="shared" si="1"/>
        <v>5.85</v>
      </c>
      <c r="L31" s="9">
        <f t="shared" si="1"/>
        <v>0.39</v>
      </c>
      <c r="M31" s="9">
        <f t="shared" si="1"/>
        <v>12.799999999999999</v>
      </c>
      <c r="N31" s="9">
        <f t="shared" si="1"/>
        <v>17.02</v>
      </c>
    </row>
    <row r="32" spans="1:14" hidden="1" x14ac:dyDescent="0.25">
      <c r="B32" s="46">
        <v>0.5</v>
      </c>
      <c r="C32">
        <f>ROUND(C8-C8*$B$32,2)</f>
        <v>5</v>
      </c>
      <c r="D32">
        <f t="shared" ref="D32:N32" si="2">ROUND(D8-D8*$B$32,2)</f>
        <v>7.0000000000000007E-2</v>
      </c>
      <c r="E32">
        <f t="shared" si="2"/>
        <v>6.37</v>
      </c>
      <c r="F32">
        <f t="shared" si="2"/>
        <v>0.9</v>
      </c>
      <c r="G32">
        <f t="shared" si="2"/>
        <v>0</v>
      </c>
      <c r="H32">
        <f t="shared" si="2"/>
        <v>0.57999999999999996</v>
      </c>
      <c r="I32">
        <f t="shared" si="2"/>
        <v>0</v>
      </c>
      <c r="J32">
        <f t="shared" si="2"/>
        <v>1.33</v>
      </c>
      <c r="K32">
        <f t="shared" si="2"/>
        <v>0</v>
      </c>
      <c r="L32">
        <f t="shared" si="2"/>
        <v>0</v>
      </c>
      <c r="M32">
        <f t="shared" si="2"/>
        <v>0</v>
      </c>
      <c r="N32">
        <f t="shared" si="2"/>
        <v>0.35</v>
      </c>
    </row>
  </sheetData>
  <mergeCells count="20"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6"/>
  <sheetViews>
    <sheetView workbookViewId="0">
      <selection activeCell="O11" sqref="O11"/>
    </sheetView>
  </sheetViews>
  <sheetFormatPr defaultRowHeight="15" x14ac:dyDescent="0.25"/>
  <cols>
    <col min="1" max="1" width="4.85546875" customWidth="1"/>
    <col min="2" max="2" width="30.28515625" bestFit="1" customWidth="1"/>
    <col min="3" max="3" width="9.85546875" bestFit="1" customWidth="1"/>
    <col min="6" max="6" width="10" customWidth="1"/>
    <col min="7" max="7" width="10.7109375" customWidth="1"/>
  </cols>
  <sheetData>
    <row r="1" spans="1:14" ht="45.7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30.75" customHeight="1" thickBot="1" x14ac:dyDescent="0.3">
      <c r="A4" s="19"/>
      <c r="B4" s="66" t="s">
        <v>58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0">
        <v>35</v>
      </c>
      <c r="B6" s="32" t="s">
        <v>43</v>
      </c>
      <c r="C6" s="7">
        <v>200</v>
      </c>
      <c r="D6" s="7">
        <v>4.82</v>
      </c>
      <c r="E6" s="7">
        <v>3.21</v>
      </c>
      <c r="F6" s="7">
        <v>30.11</v>
      </c>
      <c r="G6" s="7">
        <v>132.4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0.3</v>
      </c>
    </row>
    <row r="7" spans="1:14" x14ac:dyDescent="0.25">
      <c r="A7" s="30"/>
      <c r="B7" s="32" t="s">
        <v>18</v>
      </c>
      <c r="C7" s="10">
        <v>40</v>
      </c>
      <c r="D7" s="10">
        <v>3.92</v>
      </c>
      <c r="E7" s="10">
        <v>0.48</v>
      </c>
      <c r="F7" s="10">
        <v>19.88</v>
      </c>
      <c r="G7" s="10">
        <v>152.32</v>
      </c>
      <c r="H7" s="10">
        <v>4.28</v>
      </c>
      <c r="I7" s="10">
        <v>4.5599999999999996</v>
      </c>
      <c r="J7" s="10">
        <v>20.74</v>
      </c>
      <c r="K7" s="10">
        <v>0.95</v>
      </c>
      <c r="L7" s="10">
        <v>7.0000000000000007E-2</v>
      </c>
      <c r="M7" s="10">
        <v>0</v>
      </c>
      <c r="N7" s="10">
        <v>0</v>
      </c>
    </row>
    <row r="8" spans="1:14" x14ac:dyDescent="0.25">
      <c r="A8" s="30"/>
      <c r="B8" s="1" t="s">
        <v>29</v>
      </c>
      <c r="C8" s="10">
        <v>3</v>
      </c>
      <c r="D8" s="10">
        <v>0.04</v>
      </c>
      <c r="E8" s="10">
        <v>3.41</v>
      </c>
      <c r="F8" s="10">
        <v>0.48</v>
      </c>
      <c r="G8" s="10">
        <v>0</v>
      </c>
      <c r="H8" s="10">
        <v>0.31</v>
      </c>
      <c r="I8" s="10">
        <v>0</v>
      </c>
      <c r="J8" s="10">
        <v>0.71</v>
      </c>
      <c r="K8" s="10">
        <v>0</v>
      </c>
      <c r="L8" s="10">
        <v>0</v>
      </c>
      <c r="M8" s="10">
        <v>0</v>
      </c>
      <c r="N8" s="10">
        <v>0.15</v>
      </c>
    </row>
    <row r="9" spans="1:14" x14ac:dyDescent="0.25">
      <c r="A9" s="30"/>
      <c r="B9" s="11" t="s">
        <v>69</v>
      </c>
      <c r="C9" s="8">
        <v>20</v>
      </c>
      <c r="D9" s="8">
        <v>0.82</v>
      </c>
      <c r="E9" s="8">
        <v>5.4</v>
      </c>
      <c r="F9" s="8">
        <v>12</v>
      </c>
      <c r="G9" s="8">
        <v>61.25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</row>
    <row r="10" spans="1:14" x14ac:dyDescent="0.25">
      <c r="A10" s="39"/>
      <c r="B10" s="32" t="s">
        <v>40</v>
      </c>
      <c r="C10" s="10">
        <v>180</v>
      </c>
      <c r="D10" s="10">
        <v>1.06</v>
      </c>
      <c r="E10" s="10">
        <v>0</v>
      </c>
      <c r="F10" s="10">
        <v>12.83</v>
      </c>
      <c r="G10" s="10">
        <v>85.11</v>
      </c>
      <c r="H10" s="10">
        <v>7.71</v>
      </c>
      <c r="I10" s="10">
        <v>0</v>
      </c>
      <c r="J10" s="10">
        <v>0</v>
      </c>
      <c r="K10" s="10">
        <v>0</v>
      </c>
      <c r="L10" s="10">
        <v>0</v>
      </c>
      <c r="M10" s="10">
        <v>2.33</v>
      </c>
      <c r="N10" s="10">
        <v>0</v>
      </c>
    </row>
    <row r="11" spans="1:14" x14ac:dyDescent="0.25">
      <c r="A11" s="30"/>
      <c r="B11" s="32" t="s">
        <v>44</v>
      </c>
      <c r="C11" s="7">
        <v>95</v>
      </c>
      <c r="D11" s="7">
        <v>3.55</v>
      </c>
      <c r="E11" s="7">
        <v>1.65</v>
      </c>
      <c r="F11" s="7">
        <v>9.82</v>
      </c>
      <c r="G11" s="7">
        <v>49.59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  <row r="12" spans="1:14" x14ac:dyDescent="0.25">
      <c r="A12" s="30"/>
      <c r="B12" s="32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25">
      <c r="A13" s="30"/>
      <c r="B13" s="32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25">
      <c r="A14" s="30"/>
      <c r="B14" s="5" t="s">
        <v>21</v>
      </c>
      <c r="C14" s="8"/>
      <c r="D14" s="9">
        <f t="shared" ref="D14:N14" si="0">SUM(D6:D11)</f>
        <v>14.21</v>
      </c>
      <c r="E14" s="9">
        <f t="shared" si="0"/>
        <v>14.15</v>
      </c>
      <c r="F14" s="9">
        <f t="shared" si="0"/>
        <v>85.12</v>
      </c>
      <c r="G14" s="9">
        <f t="shared" si="0"/>
        <v>480.67000000000007</v>
      </c>
      <c r="H14" s="9">
        <f t="shared" si="0"/>
        <v>171.12</v>
      </c>
      <c r="I14" s="9">
        <f t="shared" si="0"/>
        <v>27.66</v>
      </c>
      <c r="J14" s="9">
        <f t="shared" si="0"/>
        <v>158.91000000000003</v>
      </c>
      <c r="K14" s="9">
        <f t="shared" si="0"/>
        <v>1.2</v>
      </c>
      <c r="L14" s="9">
        <f t="shared" si="0"/>
        <v>0.13</v>
      </c>
      <c r="M14" s="9">
        <f t="shared" si="0"/>
        <v>3.24</v>
      </c>
      <c r="N14" s="9">
        <f t="shared" si="0"/>
        <v>0.44999999999999996</v>
      </c>
    </row>
    <row r="15" spans="1:14" x14ac:dyDescent="0.25">
      <c r="A15" s="30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ht="19.899999999999999" customHeight="1" x14ac:dyDescent="0.25">
      <c r="A16" s="30"/>
      <c r="B16" s="25"/>
      <c r="C16" s="25"/>
      <c r="D16" s="25"/>
      <c r="E16" s="76" t="s">
        <v>71</v>
      </c>
      <c r="F16" s="76"/>
      <c r="G16" s="76"/>
      <c r="H16" s="76"/>
      <c r="I16" s="76"/>
      <c r="J16" s="25"/>
      <c r="K16" s="25"/>
      <c r="L16" s="25"/>
      <c r="M16" s="25"/>
      <c r="N16" s="44"/>
    </row>
    <row r="17" spans="1:14" ht="15" customHeight="1" x14ac:dyDescent="0.25">
      <c r="A17" s="41">
        <v>27</v>
      </c>
      <c r="B17" s="42" t="s">
        <v>16</v>
      </c>
      <c r="C17" s="12">
        <v>200</v>
      </c>
      <c r="D17" s="12">
        <v>1.45</v>
      </c>
      <c r="E17" s="12">
        <v>12.85</v>
      </c>
      <c r="F17" s="12">
        <v>21.2</v>
      </c>
      <c r="G17" s="12">
        <v>184.3</v>
      </c>
      <c r="H17" s="12">
        <v>35.5</v>
      </c>
      <c r="I17" s="12">
        <v>21</v>
      </c>
      <c r="J17" s="12">
        <v>42.56</v>
      </c>
      <c r="K17" s="12">
        <v>0.95</v>
      </c>
      <c r="L17" s="12">
        <v>0.04</v>
      </c>
      <c r="M17" s="12">
        <v>8.23</v>
      </c>
      <c r="N17" s="12">
        <v>0</v>
      </c>
    </row>
    <row r="18" spans="1:14" ht="15" customHeight="1" x14ac:dyDescent="0.25">
      <c r="A18" s="30">
        <v>9</v>
      </c>
      <c r="B18" s="11" t="s">
        <v>93</v>
      </c>
      <c r="C18" s="7">
        <v>120</v>
      </c>
      <c r="D18" s="7">
        <v>6.03</v>
      </c>
      <c r="E18" s="7">
        <v>4.53</v>
      </c>
      <c r="F18" s="7">
        <v>28.94</v>
      </c>
      <c r="G18" s="7">
        <v>186.29</v>
      </c>
      <c r="H18" s="7">
        <v>10.49</v>
      </c>
      <c r="I18" s="7">
        <v>54.57</v>
      </c>
      <c r="J18" s="7">
        <v>168.55</v>
      </c>
      <c r="K18" s="7">
        <v>3.19</v>
      </c>
      <c r="L18" s="7">
        <v>0.15</v>
      </c>
      <c r="M18" s="7">
        <v>0</v>
      </c>
      <c r="N18" s="7">
        <v>0.02</v>
      </c>
    </row>
    <row r="19" spans="1:14" ht="15" customHeight="1" x14ac:dyDescent="0.25">
      <c r="A19" s="30">
        <v>2</v>
      </c>
      <c r="B19" s="11" t="s">
        <v>19</v>
      </c>
      <c r="C19" s="7">
        <v>45</v>
      </c>
      <c r="D19" s="7">
        <v>7</v>
      </c>
      <c r="E19" s="7">
        <v>6.55</v>
      </c>
      <c r="F19" s="7">
        <v>7.07</v>
      </c>
      <c r="G19" s="7">
        <v>102.94</v>
      </c>
      <c r="H19" s="7">
        <v>19.690000000000001</v>
      </c>
      <c r="I19" s="7">
        <v>14.45</v>
      </c>
      <c r="J19" s="7">
        <v>74.87</v>
      </c>
      <c r="K19" s="7">
        <v>0.68</v>
      </c>
      <c r="L19" s="7">
        <v>0.05</v>
      </c>
      <c r="M19" s="7">
        <v>7.0000000000000007E-2</v>
      </c>
      <c r="N19" s="7">
        <v>0.12</v>
      </c>
    </row>
    <row r="20" spans="1:14" ht="15" customHeight="1" x14ac:dyDescent="0.25">
      <c r="A20" s="30"/>
      <c r="B20" s="1" t="s">
        <v>40</v>
      </c>
      <c r="C20" s="10">
        <v>175</v>
      </c>
      <c r="D20" s="10">
        <v>1</v>
      </c>
      <c r="E20" s="10">
        <v>0</v>
      </c>
      <c r="F20" s="10">
        <v>12</v>
      </c>
      <c r="G20" s="10">
        <v>85</v>
      </c>
      <c r="H20" s="10">
        <v>7.5</v>
      </c>
      <c r="I20" s="10">
        <v>0</v>
      </c>
      <c r="J20" s="10">
        <v>0</v>
      </c>
      <c r="K20" s="10">
        <v>0</v>
      </c>
      <c r="L20" s="10">
        <v>0</v>
      </c>
      <c r="M20" s="10">
        <v>2.33</v>
      </c>
      <c r="N20" s="10">
        <v>0</v>
      </c>
    </row>
    <row r="21" spans="1:14" ht="15" customHeight="1" x14ac:dyDescent="0.25">
      <c r="A21" s="30"/>
      <c r="B21" s="1" t="s">
        <v>18</v>
      </c>
      <c r="C21" s="10">
        <v>40</v>
      </c>
      <c r="D21" s="10">
        <v>3.92</v>
      </c>
      <c r="E21" s="10">
        <v>0.48</v>
      </c>
      <c r="F21" s="10">
        <v>19.88</v>
      </c>
      <c r="G21" s="10">
        <v>152.32</v>
      </c>
      <c r="H21" s="10">
        <v>4.28</v>
      </c>
      <c r="I21" s="10">
        <v>4.5599999999999996</v>
      </c>
      <c r="J21" s="10">
        <v>20.74</v>
      </c>
      <c r="K21" s="10">
        <v>0.95</v>
      </c>
      <c r="L21" s="10">
        <v>7.0000000000000007E-2</v>
      </c>
      <c r="M21" s="10">
        <v>0</v>
      </c>
      <c r="N21" s="10">
        <v>0</v>
      </c>
    </row>
    <row r="22" spans="1:14" ht="15" hidden="1" customHeight="1" x14ac:dyDescent="0.25">
      <c r="A22" s="30"/>
      <c r="B22" s="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idden="1" x14ac:dyDescent="0.25">
      <c r="A23" s="30"/>
      <c r="B23" s="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5">
      <c r="A24" s="30"/>
      <c r="B24" s="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30"/>
      <c r="B25" s="5" t="s">
        <v>21</v>
      </c>
      <c r="C25" s="8"/>
      <c r="D25" s="9">
        <f>SUM(D17:D24)</f>
        <v>19.399999999999999</v>
      </c>
      <c r="E25" s="9">
        <f t="shared" ref="E25:N25" si="1">SUM(E17:E24)</f>
        <v>24.41</v>
      </c>
      <c r="F25" s="9">
        <f t="shared" si="1"/>
        <v>89.09</v>
      </c>
      <c r="G25" s="9">
        <f t="shared" si="1"/>
        <v>710.84999999999991</v>
      </c>
      <c r="H25" s="9">
        <f t="shared" si="1"/>
        <v>77.460000000000008</v>
      </c>
      <c r="I25" s="9">
        <f t="shared" si="1"/>
        <v>94.58</v>
      </c>
      <c r="J25" s="9">
        <f t="shared" si="1"/>
        <v>306.72000000000003</v>
      </c>
      <c r="K25" s="9">
        <f t="shared" si="1"/>
        <v>5.77</v>
      </c>
      <c r="L25" s="9">
        <f t="shared" si="1"/>
        <v>0.31</v>
      </c>
      <c r="M25" s="9">
        <f t="shared" si="1"/>
        <v>10.63</v>
      </c>
      <c r="N25" s="9">
        <f t="shared" si="1"/>
        <v>0.13999999999999999</v>
      </c>
    </row>
    <row r="26" spans="1:14" hidden="1" x14ac:dyDescent="0.25">
      <c r="B26" s="46">
        <v>0.2</v>
      </c>
      <c r="C26">
        <f>ROUND(C20-C20*$B$26,2)</f>
        <v>140</v>
      </c>
      <c r="D26">
        <f t="shared" ref="D26:N26" si="2">ROUND(D20-D20*$B$26,2)</f>
        <v>0.8</v>
      </c>
      <c r="E26">
        <f t="shared" si="2"/>
        <v>0</v>
      </c>
      <c r="F26">
        <f t="shared" si="2"/>
        <v>9.6</v>
      </c>
      <c r="G26">
        <f t="shared" si="2"/>
        <v>68</v>
      </c>
      <c r="H26">
        <f t="shared" si="2"/>
        <v>6</v>
      </c>
      <c r="I26">
        <f t="shared" si="2"/>
        <v>0</v>
      </c>
      <c r="J26">
        <f t="shared" si="2"/>
        <v>0</v>
      </c>
      <c r="K26">
        <f t="shared" si="2"/>
        <v>0</v>
      </c>
      <c r="L26">
        <f t="shared" si="2"/>
        <v>0</v>
      </c>
      <c r="M26">
        <f t="shared" si="2"/>
        <v>1.86</v>
      </c>
      <c r="N26">
        <f t="shared" si="2"/>
        <v>0</v>
      </c>
    </row>
  </sheetData>
  <mergeCells count="20">
    <mergeCell ref="B5:N5"/>
    <mergeCell ref="E16:I16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  <mergeCell ref="A2:A3"/>
    <mergeCell ref="I2:I3"/>
    <mergeCell ref="J2:J3"/>
    <mergeCell ref="B4:N4"/>
    <mergeCell ref="B2:B3"/>
    <mergeCell ref="C2:C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zoomScaleNormal="100" workbookViewId="0">
      <selection activeCell="O8" sqref="O8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30.75" customHeight="1" thickBot="1" x14ac:dyDescent="0.3">
      <c r="A4" s="19"/>
      <c r="B4" s="66" t="s">
        <v>61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0">
        <v>42</v>
      </c>
      <c r="B6" s="11" t="s">
        <v>80</v>
      </c>
      <c r="C6" s="7">
        <v>100</v>
      </c>
      <c r="D6" s="7">
        <v>7.63</v>
      </c>
      <c r="E6" s="7">
        <v>7.25</v>
      </c>
      <c r="F6" s="7">
        <v>11.75</v>
      </c>
      <c r="G6" s="7">
        <v>192.5</v>
      </c>
      <c r="H6" s="7">
        <v>156.25</v>
      </c>
      <c r="I6" s="7">
        <v>14.06</v>
      </c>
      <c r="J6" s="7">
        <v>141.97999999999999</v>
      </c>
      <c r="K6" s="7">
        <v>0.26</v>
      </c>
      <c r="L6" s="7">
        <v>0.19</v>
      </c>
      <c r="M6" s="7">
        <v>0.13</v>
      </c>
      <c r="N6" s="7">
        <v>0.21</v>
      </c>
    </row>
    <row r="7" spans="1:14" x14ac:dyDescent="0.25">
      <c r="A7" s="30"/>
      <c r="B7" s="32" t="s">
        <v>90</v>
      </c>
      <c r="C7" s="10">
        <v>180</v>
      </c>
      <c r="D7" s="10">
        <v>1.06</v>
      </c>
      <c r="E7" s="10">
        <v>0</v>
      </c>
      <c r="F7" s="10">
        <v>12.83</v>
      </c>
      <c r="G7" s="10">
        <v>85.11</v>
      </c>
      <c r="H7" s="10">
        <v>7.71</v>
      </c>
      <c r="I7" s="10">
        <v>0</v>
      </c>
      <c r="J7" s="10">
        <v>0</v>
      </c>
      <c r="K7" s="10">
        <v>0</v>
      </c>
      <c r="L7" s="10">
        <v>0</v>
      </c>
      <c r="M7" s="10">
        <v>2.33</v>
      </c>
      <c r="N7" s="10">
        <v>0</v>
      </c>
    </row>
    <row r="8" spans="1:14" x14ac:dyDescent="0.25">
      <c r="A8" s="30"/>
      <c r="B8" s="1" t="s">
        <v>18</v>
      </c>
      <c r="C8" s="10">
        <v>40</v>
      </c>
      <c r="D8" s="10">
        <v>3.92</v>
      </c>
      <c r="E8" s="10">
        <v>0.48</v>
      </c>
      <c r="F8" s="10">
        <v>19.88</v>
      </c>
      <c r="G8" s="10">
        <v>152.32</v>
      </c>
      <c r="H8" s="10">
        <v>4.28</v>
      </c>
      <c r="I8" s="10">
        <v>4.5599999999999996</v>
      </c>
      <c r="J8" s="10">
        <v>20.74</v>
      </c>
      <c r="K8" s="10">
        <v>0.95</v>
      </c>
      <c r="L8" s="10">
        <v>7.0000000000000007E-2</v>
      </c>
      <c r="M8" s="10">
        <v>0</v>
      </c>
      <c r="N8" s="10">
        <v>0</v>
      </c>
    </row>
    <row r="9" spans="1:14" x14ac:dyDescent="0.25">
      <c r="A9" s="30"/>
      <c r="B9" s="1" t="s">
        <v>35</v>
      </c>
      <c r="C9" s="10">
        <v>30</v>
      </c>
      <c r="D9" s="10">
        <v>0.1</v>
      </c>
      <c r="E9" s="10">
        <v>0.38</v>
      </c>
      <c r="F9" s="10">
        <v>6.01</v>
      </c>
      <c r="G9" s="10">
        <v>8.4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</row>
    <row r="10" spans="1:14" x14ac:dyDescent="0.25">
      <c r="A10" s="30"/>
      <c r="B10" s="1" t="s">
        <v>24</v>
      </c>
      <c r="C10" s="10">
        <v>80</v>
      </c>
      <c r="D10" s="10">
        <v>0.4</v>
      </c>
      <c r="E10" s="10">
        <v>0.4</v>
      </c>
      <c r="F10" s="10">
        <v>10</v>
      </c>
      <c r="G10" s="10">
        <v>32</v>
      </c>
      <c r="H10" s="10">
        <v>10</v>
      </c>
      <c r="I10" s="10">
        <v>0</v>
      </c>
      <c r="J10" s="10">
        <v>10</v>
      </c>
      <c r="K10" s="10">
        <v>2</v>
      </c>
      <c r="L10" s="10">
        <v>0.03</v>
      </c>
      <c r="M10" s="10">
        <v>11</v>
      </c>
      <c r="N10" s="10">
        <v>0</v>
      </c>
    </row>
    <row r="11" spans="1:14" x14ac:dyDescent="0.25">
      <c r="A11" s="30"/>
      <c r="B11" s="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5">
      <c r="A12" s="30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30"/>
      <c r="B13" s="5" t="s">
        <v>21</v>
      </c>
      <c r="C13" s="8"/>
      <c r="D13" s="9">
        <f t="shared" ref="D13:N13" si="0">SUM(D6:D12)</f>
        <v>13.11</v>
      </c>
      <c r="E13" s="9">
        <f t="shared" si="0"/>
        <v>8.5100000000000016</v>
      </c>
      <c r="F13" s="9">
        <f t="shared" si="0"/>
        <v>60.469999999999992</v>
      </c>
      <c r="G13" s="9">
        <f t="shared" si="0"/>
        <v>470.33</v>
      </c>
      <c r="H13" s="9">
        <f t="shared" si="0"/>
        <v>178.24</v>
      </c>
      <c r="I13" s="9">
        <f t="shared" si="0"/>
        <v>18.62</v>
      </c>
      <c r="J13" s="9">
        <f t="shared" si="0"/>
        <v>172.72</v>
      </c>
      <c r="K13" s="9">
        <f t="shared" si="0"/>
        <v>3.21</v>
      </c>
      <c r="L13" s="9">
        <f t="shared" si="0"/>
        <v>0.29000000000000004</v>
      </c>
      <c r="M13" s="9">
        <f t="shared" si="0"/>
        <v>13.46</v>
      </c>
      <c r="N13" s="9">
        <f t="shared" si="0"/>
        <v>0.21</v>
      </c>
    </row>
    <row r="14" spans="1:14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ht="19.899999999999999" customHeight="1" x14ac:dyDescent="0.25">
      <c r="A15" s="43"/>
      <c r="B15" s="25"/>
      <c r="C15" s="25"/>
      <c r="D15" s="25"/>
      <c r="E15" s="76" t="s">
        <v>71</v>
      </c>
      <c r="F15" s="76"/>
      <c r="G15" s="76"/>
      <c r="H15" s="76"/>
      <c r="I15" s="76"/>
      <c r="J15" s="25"/>
      <c r="K15" s="25"/>
      <c r="L15" s="25"/>
      <c r="M15" s="25"/>
      <c r="N15" s="44"/>
    </row>
    <row r="16" spans="1:14" x14ac:dyDescent="0.25">
      <c r="A16" s="30">
        <v>35</v>
      </c>
      <c r="B16" s="11" t="s">
        <v>43</v>
      </c>
      <c r="C16" s="7">
        <v>200</v>
      </c>
      <c r="D16" s="7">
        <v>4.82</v>
      </c>
      <c r="E16" s="7">
        <v>3.21</v>
      </c>
      <c r="F16" s="7">
        <v>30.11</v>
      </c>
      <c r="G16" s="7">
        <v>132.4</v>
      </c>
      <c r="H16" s="7">
        <v>158.82</v>
      </c>
      <c r="I16" s="7">
        <v>23.1</v>
      </c>
      <c r="J16" s="7">
        <v>137.46</v>
      </c>
      <c r="K16" s="7">
        <v>0.25</v>
      </c>
      <c r="L16" s="7">
        <v>0.06</v>
      </c>
      <c r="M16" s="7">
        <v>0.91</v>
      </c>
      <c r="N16" s="7">
        <v>0.3</v>
      </c>
    </row>
    <row r="17" spans="1:14" x14ac:dyDescent="0.25">
      <c r="A17" s="30"/>
      <c r="B17" s="11" t="s">
        <v>45</v>
      </c>
      <c r="C17" s="10">
        <v>40</v>
      </c>
      <c r="D17" s="10">
        <v>3.92</v>
      </c>
      <c r="E17" s="10">
        <v>0.48</v>
      </c>
      <c r="F17" s="10">
        <v>19.88</v>
      </c>
      <c r="G17" s="10">
        <v>152.32</v>
      </c>
      <c r="H17" s="10">
        <v>4.28</v>
      </c>
      <c r="I17" s="10">
        <v>4.5599999999999996</v>
      </c>
      <c r="J17" s="10">
        <v>20.74</v>
      </c>
      <c r="K17" s="10">
        <v>0.95</v>
      </c>
      <c r="L17" s="10">
        <v>7.0000000000000007E-2</v>
      </c>
      <c r="M17" s="10">
        <v>0</v>
      </c>
      <c r="N17" s="10">
        <v>0</v>
      </c>
    </row>
    <row r="18" spans="1:14" x14ac:dyDescent="0.25">
      <c r="A18" s="30">
        <v>7</v>
      </c>
      <c r="B18" s="31" t="s">
        <v>49</v>
      </c>
      <c r="C18" s="7">
        <v>45</v>
      </c>
      <c r="D18" s="7">
        <v>7.78</v>
      </c>
      <c r="E18" s="7">
        <v>7.21</v>
      </c>
      <c r="F18" s="7">
        <v>7.85</v>
      </c>
      <c r="G18" s="7">
        <v>114.38</v>
      </c>
      <c r="H18" s="7">
        <v>21.88</v>
      </c>
      <c r="I18" s="7" t="s">
        <v>20</v>
      </c>
      <c r="J18" s="7">
        <v>83.19</v>
      </c>
      <c r="K18" s="7">
        <v>0.75</v>
      </c>
      <c r="L18" s="7">
        <v>0.05</v>
      </c>
      <c r="M18" s="7">
        <v>0.08</v>
      </c>
      <c r="N18" s="7">
        <v>0.14000000000000001</v>
      </c>
    </row>
    <row r="19" spans="1:14" x14ac:dyDescent="0.25">
      <c r="A19" s="30">
        <v>9</v>
      </c>
      <c r="B19" s="11" t="s">
        <v>92</v>
      </c>
      <c r="C19" s="7">
        <v>120</v>
      </c>
      <c r="D19" s="7">
        <v>5.28</v>
      </c>
      <c r="E19" s="7">
        <v>4.58</v>
      </c>
      <c r="F19" s="7">
        <v>7.89</v>
      </c>
      <c r="G19" s="7">
        <v>170.88</v>
      </c>
      <c r="H19" s="7">
        <v>13.31</v>
      </c>
      <c r="I19" s="7">
        <v>37.869999999999997</v>
      </c>
      <c r="J19" s="7">
        <v>107.54</v>
      </c>
      <c r="K19" s="7">
        <v>1.24</v>
      </c>
      <c r="L19" s="7">
        <v>0.14000000000000001</v>
      </c>
      <c r="M19" s="7">
        <v>0</v>
      </c>
      <c r="N19" s="7">
        <v>0.16</v>
      </c>
    </row>
    <row r="20" spans="1:14" x14ac:dyDescent="0.25">
      <c r="A20" s="30"/>
      <c r="B20" s="11" t="s">
        <v>29</v>
      </c>
      <c r="C20" s="10">
        <v>2</v>
      </c>
      <c r="D20" s="10">
        <v>0.03</v>
      </c>
      <c r="E20" s="10">
        <v>2.41</v>
      </c>
      <c r="F20" s="10">
        <v>0.34</v>
      </c>
      <c r="G20" s="10">
        <v>0</v>
      </c>
      <c r="H20" s="10">
        <v>0.22</v>
      </c>
      <c r="I20" s="10">
        <v>0</v>
      </c>
      <c r="J20" s="10">
        <v>0.51</v>
      </c>
      <c r="K20" s="10">
        <v>0</v>
      </c>
      <c r="L20" s="10">
        <v>0</v>
      </c>
      <c r="M20" s="10">
        <v>0</v>
      </c>
      <c r="N20" s="10">
        <v>0.15</v>
      </c>
    </row>
    <row r="21" spans="1:14" x14ac:dyDescent="0.25">
      <c r="A21" s="30">
        <v>20</v>
      </c>
      <c r="B21" s="11" t="s">
        <v>47</v>
      </c>
      <c r="C21" s="10">
        <v>200</v>
      </c>
      <c r="D21" s="10">
        <v>0</v>
      </c>
      <c r="E21" s="10">
        <v>0</v>
      </c>
      <c r="F21" s="10">
        <v>13.45</v>
      </c>
      <c r="G21" s="10">
        <v>28</v>
      </c>
      <c r="H21" s="10">
        <v>11</v>
      </c>
      <c r="I21" s="10">
        <v>0</v>
      </c>
      <c r="J21" s="10">
        <v>0</v>
      </c>
      <c r="K21" s="10">
        <v>0.7</v>
      </c>
      <c r="L21" s="10">
        <v>0</v>
      </c>
      <c r="M21" s="10">
        <v>0</v>
      </c>
      <c r="N21" s="10">
        <v>0</v>
      </c>
    </row>
    <row r="22" spans="1:14" x14ac:dyDescent="0.25">
      <c r="A22" s="30"/>
      <c r="B22" s="1" t="s">
        <v>35</v>
      </c>
      <c r="C22" s="10">
        <v>30</v>
      </c>
      <c r="D22" s="10">
        <v>0.1</v>
      </c>
      <c r="E22" s="10">
        <v>0.38</v>
      </c>
      <c r="F22" s="10">
        <v>6.01</v>
      </c>
      <c r="G22" s="10">
        <v>8.4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</row>
    <row r="23" spans="1:14" hidden="1" x14ac:dyDescent="0.25">
      <c r="A23" s="30"/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30"/>
      <c r="B24" s="11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36"/>
      <c r="B25" s="5" t="s">
        <v>27</v>
      </c>
      <c r="C25" s="9"/>
      <c r="D25" s="9">
        <f t="shared" ref="D25:N25" si="1">SUM(D16:D24)</f>
        <v>21.930000000000003</v>
      </c>
      <c r="E25" s="9">
        <f t="shared" si="1"/>
        <v>18.27</v>
      </c>
      <c r="F25" s="9">
        <f t="shared" si="1"/>
        <v>85.53</v>
      </c>
      <c r="G25" s="9">
        <f>SUM(G16:G24)</f>
        <v>606.38</v>
      </c>
      <c r="H25" s="9">
        <f t="shared" si="1"/>
        <v>209.51</v>
      </c>
      <c r="I25" s="9">
        <f t="shared" si="1"/>
        <v>65.53</v>
      </c>
      <c r="J25" s="9">
        <f t="shared" si="1"/>
        <v>349.44</v>
      </c>
      <c r="K25" s="9">
        <f t="shared" si="1"/>
        <v>3.8899999999999997</v>
      </c>
      <c r="L25" s="9">
        <f t="shared" si="1"/>
        <v>0.32</v>
      </c>
      <c r="M25" s="9">
        <f t="shared" si="1"/>
        <v>0.99</v>
      </c>
      <c r="N25" s="9">
        <f t="shared" si="1"/>
        <v>0.75</v>
      </c>
    </row>
    <row r="26" spans="1:14" hidden="1" x14ac:dyDescent="0.25">
      <c r="B26" s="46">
        <v>0.5</v>
      </c>
      <c r="C26">
        <f>ROUND(C20-C20*$B$26,2)</f>
        <v>1</v>
      </c>
      <c r="D26">
        <f t="shared" ref="D26:N26" si="2">ROUND(D20-D20*$B$26,2)</f>
        <v>0.02</v>
      </c>
      <c r="E26">
        <f t="shared" si="2"/>
        <v>1.21</v>
      </c>
      <c r="F26">
        <f t="shared" si="2"/>
        <v>0.17</v>
      </c>
      <c r="G26">
        <f t="shared" si="2"/>
        <v>0</v>
      </c>
      <c r="H26">
        <f t="shared" si="2"/>
        <v>0.11</v>
      </c>
      <c r="I26">
        <f t="shared" si="2"/>
        <v>0</v>
      </c>
      <c r="J26">
        <f t="shared" si="2"/>
        <v>0.26</v>
      </c>
      <c r="K26">
        <f t="shared" si="2"/>
        <v>0</v>
      </c>
      <c r="L26">
        <f t="shared" si="2"/>
        <v>0</v>
      </c>
      <c r="M26">
        <f t="shared" si="2"/>
        <v>0</v>
      </c>
      <c r="N26">
        <f t="shared" si="2"/>
        <v>0.08</v>
      </c>
    </row>
  </sheetData>
  <mergeCells count="20">
    <mergeCell ref="E15:I15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tabSelected="1" topLeftCell="A4" zoomScaleNormal="100" workbookViewId="0">
      <selection activeCell="O36" sqref="O36"/>
    </sheetView>
  </sheetViews>
  <sheetFormatPr defaultRowHeight="15" x14ac:dyDescent="0.25"/>
  <cols>
    <col min="1" max="1" width="4.85546875" customWidth="1"/>
    <col min="2" max="2" width="28" customWidth="1"/>
    <col min="3" max="3" width="9.140625" customWidth="1"/>
    <col min="6" max="6" width="10" customWidth="1"/>
    <col min="7" max="7" width="10.7109375" customWidth="1"/>
  </cols>
  <sheetData>
    <row r="1" spans="1:14" ht="45.7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30.75" customHeight="1" thickBot="1" x14ac:dyDescent="0.3">
      <c r="A4" s="19"/>
      <c r="B4" s="66" t="s">
        <v>63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0">
        <v>41</v>
      </c>
      <c r="B6" s="31" t="s">
        <v>67</v>
      </c>
      <c r="C6" s="7">
        <v>45</v>
      </c>
      <c r="D6" s="7">
        <v>12.48</v>
      </c>
      <c r="E6" s="7">
        <v>10.08</v>
      </c>
      <c r="F6" s="7">
        <v>16.489999999999998</v>
      </c>
      <c r="G6" s="7">
        <v>140.4</v>
      </c>
      <c r="H6" s="7">
        <v>46.89</v>
      </c>
      <c r="I6" s="7">
        <v>53.79</v>
      </c>
      <c r="J6" s="7">
        <v>214.61</v>
      </c>
      <c r="K6" s="7">
        <v>0.86</v>
      </c>
      <c r="L6" s="7">
        <v>0.09</v>
      </c>
      <c r="M6" s="7">
        <v>3.02</v>
      </c>
      <c r="N6" s="7">
        <v>0.01</v>
      </c>
    </row>
    <row r="7" spans="1:14" x14ac:dyDescent="0.25">
      <c r="A7" s="30">
        <v>39</v>
      </c>
      <c r="B7" s="11" t="s">
        <v>68</v>
      </c>
      <c r="C7" s="7">
        <v>100</v>
      </c>
      <c r="D7" s="7">
        <v>4.53</v>
      </c>
      <c r="E7" s="7">
        <v>8.35</v>
      </c>
      <c r="F7" s="7">
        <v>39.61</v>
      </c>
      <c r="G7" s="7">
        <v>164.5</v>
      </c>
      <c r="H7" s="7">
        <v>56.88</v>
      </c>
      <c r="I7" s="7">
        <v>0</v>
      </c>
      <c r="J7" s="7">
        <v>0</v>
      </c>
      <c r="K7" s="7">
        <v>1.62</v>
      </c>
      <c r="L7" s="7">
        <v>0.22</v>
      </c>
      <c r="M7" s="7">
        <v>35.18</v>
      </c>
      <c r="N7" s="7">
        <v>0</v>
      </c>
    </row>
    <row r="8" spans="1:14" x14ac:dyDescent="0.25">
      <c r="A8" s="30"/>
      <c r="B8" s="11" t="s">
        <v>18</v>
      </c>
      <c r="C8" s="7">
        <v>40</v>
      </c>
      <c r="D8" s="7">
        <v>3.8</v>
      </c>
      <c r="E8" s="7">
        <v>0.46</v>
      </c>
      <c r="F8" s="7">
        <v>19.29</v>
      </c>
      <c r="G8" s="7">
        <v>147.84</v>
      </c>
      <c r="H8" s="7">
        <v>4.16</v>
      </c>
      <c r="I8" s="7">
        <v>4.42</v>
      </c>
      <c r="J8" s="7">
        <v>20.13</v>
      </c>
      <c r="K8" s="7">
        <v>0.92</v>
      </c>
      <c r="L8" s="7">
        <v>7.0000000000000007E-2</v>
      </c>
      <c r="M8" s="7">
        <v>0</v>
      </c>
      <c r="N8" s="7">
        <v>0</v>
      </c>
    </row>
    <row r="9" spans="1:14" x14ac:dyDescent="0.25">
      <c r="A9" s="30"/>
      <c r="B9" s="11" t="s">
        <v>29</v>
      </c>
      <c r="C9" s="7">
        <v>3</v>
      </c>
      <c r="D9" s="7">
        <v>1.17</v>
      </c>
      <c r="E9" s="7">
        <v>2.15</v>
      </c>
      <c r="F9" s="7">
        <v>10.199999999999999</v>
      </c>
      <c r="G9" s="7">
        <v>42.38</v>
      </c>
      <c r="H9" s="7">
        <v>14.65</v>
      </c>
      <c r="I9" s="7">
        <v>0</v>
      </c>
      <c r="J9" s="7">
        <v>0</v>
      </c>
      <c r="K9" s="7">
        <v>0.41</v>
      </c>
      <c r="L9" s="7">
        <v>0.06</v>
      </c>
      <c r="M9" s="7">
        <v>9.06</v>
      </c>
      <c r="N9" s="7">
        <v>0</v>
      </c>
    </row>
    <row r="10" spans="1:14" x14ac:dyDescent="0.25">
      <c r="A10" s="30"/>
      <c r="B10" s="11" t="s">
        <v>40</v>
      </c>
      <c r="C10" s="7">
        <v>160</v>
      </c>
      <c r="D10" s="7">
        <v>1.07</v>
      </c>
      <c r="E10" s="7">
        <v>0</v>
      </c>
      <c r="F10" s="7">
        <v>12.96</v>
      </c>
      <c r="G10" s="7">
        <v>85.96</v>
      </c>
      <c r="H10" s="7">
        <v>7.79</v>
      </c>
      <c r="I10" s="7">
        <v>0</v>
      </c>
      <c r="J10" s="7">
        <v>0</v>
      </c>
      <c r="K10" s="7">
        <v>0</v>
      </c>
      <c r="L10" s="7">
        <v>0</v>
      </c>
      <c r="M10" s="7">
        <v>2.35</v>
      </c>
      <c r="N10" s="7">
        <v>0</v>
      </c>
    </row>
    <row r="11" spans="1:14" x14ac:dyDescent="0.25">
      <c r="A11" s="30"/>
      <c r="B11" s="31" t="s">
        <v>24</v>
      </c>
      <c r="C11" s="8">
        <v>81</v>
      </c>
      <c r="D11" s="8">
        <v>0.43</v>
      </c>
      <c r="E11" s="8">
        <v>0.43</v>
      </c>
      <c r="F11" s="8">
        <v>10.050000000000001</v>
      </c>
      <c r="G11" s="8">
        <v>30.16</v>
      </c>
      <c r="H11" s="8">
        <v>10.050000000000001</v>
      </c>
      <c r="I11" s="8">
        <v>0</v>
      </c>
      <c r="J11" s="8">
        <v>9.42</v>
      </c>
      <c r="K11" s="8">
        <v>2.2599999999999998</v>
      </c>
      <c r="L11" s="8">
        <v>0.02</v>
      </c>
      <c r="M11" s="8">
        <v>10.68</v>
      </c>
      <c r="N11" s="8">
        <v>0</v>
      </c>
    </row>
    <row r="12" spans="1:14" hidden="1" x14ac:dyDescent="0.25">
      <c r="A12" s="30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 x14ac:dyDescent="0.25">
      <c r="A13" s="30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5">
      <c r="A14" s="30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30"/>
      <c r="B15" s="5" t="s">
        <v>21</v>
      </c>
      <c r="C15" s="8"/>
      <c r="D15" s="9">
        <f>SUM(D6:D14)</f>
        <v>23.480000000000004</v>
      </c>
      <c r="E15" s="9">
        <f t="shared" ref="E15:N15" si="0">SUM(E6:E14)</f>
        <v>21.47</v>
      </c>
      <c r="F15" s="9">
        <f t="shared" si="0"/>
        <v>108.59999999999998</v>
      </c>
      <c r="G15" s="9">
        <f t="shared" si="0"/>
        <v>611.24</v>
      </c>
      <c r="H15" s="9">
        <f t="shared" si="0"/>
        <v>140.42000000000002</v>
      </c>
      <c r="I15" s="9">
        <f t="shared" si="0"/>
        <v>58.21</v>
      </c>
      <c r="J15" s="9">
        <f t="shared" si="0"/>
        <v>244.16</v>
      </c>
      <c r="K15" s="9">
        <f t="shared" si="0"/>
        <v>6.07</v>
      </c>
      <c r="L15" s="9">
        <f t="shared" si="0"/>
        <v>0.46</v>
      </c>
      <c r="M15" s="9">
        <f t="shared" si="0"/>
        <v>60.290000000000006</v>
      </c>
      <c r="N15" s="9">
        <f t="shared" si="0"/>
        <v>0.01</v>
      </c>
    </row>
    <row r="16" spans="1:14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9.899999999999999" customHeight="1" x14ac:dyDescent="0.25">
      <c r="A17" s="43"/>
      <c r="B17" s="25"/>
      <c r="C17" s="25"/>
      <c r="D17" s="25"/>
      <c r="E17" s="76" t="s">
        <v>71</v>
      </c>
      <c r="F17" s="76"/>
      <c r="G17" s="76"/>
      <c r="H17" s="76"/>
      <c r="I17" s="76"/>
      <c r="J17" s="25"/>
      <c r="K17" s="25"/>
      <c r="L17" s="25"/>
      <c r="M17" s="25"/>
      <c r="N17" s="44"/>
    </row>
    <row r="18" spans="1:14" x14ac:dyDescent="0.25">
      <c r="A18" s="30">
        <v>33</v>
      </c>
      <c r="B18" s="11" t="s">
        <v>31</v>
      </c>
      <c r="C18" s="7">
        <v>200</v>
      </c>
      <c r="D18" s="7">
        <v>2.42</v>
      </c>
      <c r="E18" s="7">
        <v>1.9</v>
      </c>
      <c r="F18" s="7">
        <v>5.21</v>
      </c>
      <c r="G18" s="7">
        <v>96.95</v>
      </c>
      <c r="H18" s="7">
        <v>17.23</v>
      </c>
      <c r="I18" s="7">
        <v>20.74</v>
      </c>
      <c r="J18" s="7">
        <v>51.18</v>
      </c>
      <c r="K18" s="7">
        <v>0.78</v>
      </c>
      <c r="L18" s="7">
        <v>0.09</v>
      </c>
      <c r="M18" s="7">
        <v>8</v>
      </c>
      <c r="N18" s="7">
        <v>0</v>
      </c>
    </row>
    <row r="19" spans="1:14" x14ac:dyDescent="0.25">
      <c r="A19" s="30">
        <v>9</v>
      </c>
      <c r="B19" s="11" t="s">
        <v>94</v>
      </c>
      <c r="C19" s="7">
        <v>120</v>
      </c>
      <c r="D19" s="7">
        <v>5.28</v>
      </c>
      <c r="E19" s="7">
        <v>3.5</v>
      </c>
      <c r="F19" s="7">
        <v>28.22</v>
      </c>
      <c r="G19" s="7">
        <v>140.97999999999999</v>
      </c>
      <c r="H19" s="7">
        <v>0.98</v>
      </c>
      <c r="I19" s="7">
        <v>0.02</v>
      </c>
      <c r="J19" s="7">
        <v>129.6</v>
      </c>
      <c r="K19" s="7">
        <v>1.94</v>
      </c>
      <c r="L19" s="7">
        <v>0.09</v>
      </c>
      <c r="M19" s="7">
        <v>0</v>
      </c>
      <c r="N19" s="7">
        <v>0.02</v>
      </c>
    </row>
    <row r="20" spans="1:14" x14ac:dyDescent="0.25">
      <c r="A20" s="30"/>
      <c r="B20" s="11" t="s">
        <v>29</v>
      </c>
      <c r="C20" s="7">
        <v>2</v>
      </c>
      <c r="D20" s="7">
        <v>0.02</v>
      </c>
      <c r="E20" s="7">
        <v>2.4300000000000002</v>
      </c>
      <c r="F20" s="7">
        <v>0.34</v>
      </c>
      <c r="G20" s="7">
        <v>0</v>
      </c>
      <c r="H20" s="7">
        <v>0.22</v>
      </c>
      <c r="I20" s="7">
        <v>0</v>
      </c>
      <c r="J20" s="7">
        <v>0.51</v>
      </c>
      <c r="K20" s="7">
        <v>0</v>
      </c>
      <c r="L20" s="7">
        <v>0</v>
      </c>
      <c r="M20" s="7">
        <v>0</v>
      </c>
      <c r="N20" s="7">
        <v>0.18</v>
      </c>
    </row>
    <row r="21" spans="1:14" x14ac:dyDescent="0.25">
      <c r="A21" s="39">
        <v>6</v>
      </c>
      <c r="B21" s="31" t="s">
        <v>32</v>
      </c>
      <c r="C21" s="7">
        <v>50</v>
      </c>
      <c r="D21" s="7">
        <v>12.34</v>
      </c>
      <c r="E21" s="7">
        <v>16.04</v>
      </c>
      <c r="F21" s="7">
        <v>8.7200000000000006</v>
      </c>
      <c r="G21" s="7">
        <v>159.96</v>
      </c>
      <c r="H21" s="7">
        <v>14.52</v>
      </c>
      <c r="I21" s="7">
        <v>12.1</v>
      </c>
      <c r="J21" s="7">
        <v>96.2</v>
      </c>
      <c r="K21" s="7">
        <v>1.0900000000000001</v>
      </c>
      <c r="L21" s="7">
        <v>0.02</v>
      </c>
      <c r="M21" s="7">
        <v>0</v>
      </c>
      <c r="N21" s="7">
        <v>0</v>
      </c>
    </row>
    <row r="22" spans="1:14" x14ac:dyDescent="0.25">
      <c r="A22" s="30"/>
      <c r="B22" s="11" t="s">
        <v>18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4" x14ac:dyDescent="0.25">
      <c r="A23" s="30"/>
      <c r="B23" s="11" t="s">
        <v>40</v>
      </c>
      <c r="C23" s="7">
        <v>200</v>
      </c>
      <c r="D23" s="7">
        <v>1.06</v>
      </c>
      <c r="E23" s="7">
        <v>0</v>
      </c>
      <c r="F23" s="7">
        <v>12.83</v>
      </c>
      <c r="G23" s="7">
        <v>85.11</v>
      </c>
      <c r="H23" s="7">
        <v>7.71</v>
      </c>
      <c r="I23" s="7">
        <v>0</v>
      </c>
      <c r="J23" s="7">
        <v>0</v>
      </c>
      <c r="K23" s="7">
        <v>0</v>
      </c>
      <c r="L23" s="7">
        <v>0</v>
      </c>
      <c r="M23" s="7">
        <v>2.33</v>
      </c>
      <c r="N23" s="7">
        <v>0</v>
      </c>
    </row>
    <row r="24" spans="1:14" x14ac:dyDescent="0.25">
      <c r="A24" s="30"/>
      <c r="B24" s="11" t="s">
        <v>88</v>
      </c>
      <c r="C24" s="8">
        <v>16</v>
      </c>
      <c r="D24" s="8">
        <v>1.095</v>
      </c>
      <c r="E24" s="8">
        <v>0.75</v>
      </c>
      <c r="F24" s="8">
        <v>10</v>
      </c>
      <c r="G24" s="8">
        <v>20.65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14" hidden="1" x14ac:dyDescent="0.25">
      <c r="A25" s="3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idden="1" x14ac:dyDescent="0.25">
      <c r="A26" s="30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idden="1" x14ac:dyDescent="0.25">
      <c r="A27" s="30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idden="1" x14ac:dyDescent="0.25">
      <c r="A28" s="30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30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30"/>
      <c r="B30" s="5" t="s">
        <v>27</v>
      </c>
      <c r="C30" s="9"/>
      <c r="D30" s="9">
        <f t="shared" ref="D30:N30" si="1">SUM(D18:D27)</f>
        <v>26.134999999999994</v>
      </c>
      <c r="E30" s="9">
        <f t="shared" si="1"/>
        <v>25.099999999999998</v>
      </c>
      <c r="F30" s="9">
        <f t="shared" si="1"/>
        <v>85.2</v>
      </c>
      <c r="G30" s="9">
        <f t="shared" si="1"/>
        <v>655.97</v>
      </c>
      <c r="H30" s="9">
        <f t="shared" si="1"/>
        <v>44.940000000000005</v>
      </c>
      <c r="I30" s="9">
        <f t="shared" si="1"/>
        <v>37.42</v>
      </c>
      <c r="J30" s="9">
        <f t="shared" si="1"/>
        <v>298.23</v>
      </c>
      <c r="K30" s="9">
        <f t="shared" si="1"/>
        <v>4.76</v>
      </c>
      <c r="L30" s="9">
        <f t="shared" si="1"/>
        <v>0.27</v>
      </c>
      <c r="M30" s="9">
        <f t="shared" si="1"/>
        <v>10.33</v>
      </c>
      <c r="N30" s="9">
        <f t="shared" si="1"/>
        <v>0.19999999999999998</v>
      </c>
    </row>
    <row r="31" spans="1:14" hidden="1" x14ac:dyDescent="0.25">
      <c r="B31" s="46">
        <v>-0.1</v>
      </c>
      <c r="C31">
        <f>ROUND(C21-C21*$B$31,2)</f>
        <v>55</v>
      </c>
      <c r="D31">
        <f t="shared" ref="D31:N31" si="2">ROUND(D21-D21*$B$31,2)</f>
        <v>13.57</v>
      </c>
      <c r="E31">
        <f t="shared" si="2"/>
        <v>17.64</v>
      </c>
      <c r="F31">
        <f t="shared" si="2"/>
        <v>9.59</v>
      </c>
      <c r="G31">
        <f t="shared" si="2"/>
        <v>175.96</v>
      </c>
      <c r="H31">
        <f t="shared" si="2"/>
        <v>15.97</v>
      </c>
      <c r="I31">
        <f t="shared" si="2"/>
        <v>13.31</v>
      </c>
      <c r="J31">
        <f t="shared" si="2"/>
        <v>105.82</v>
      </c>
      <c r="K31">
        <f t="shared" si="2"/>
        <v>1.2</v>
      </c>
      <c r="L31">
        <f t="shared" si="2"/>
        <v>0.02</v>
      </c>
      <c r="M31">
        <f t="shared" si="2"/>
        <v>0</v>
      </c>
      <c r="N31">
        <f t="shared" si="2"/>
        <v>0</v>
      </c>
    </row>
  </sheetData>
  <mergeCells count="20"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8F4D-CBB2-454B-8593-5D1927500DD4}">
  <dimension ref="A1"/>
  <sheetViews>
    <sheetView topLeftCell="A172"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30.75" customHeight="1" x14ac:dyDescent="0.25">
      <c r="A4" s="19"/>
      <c r="B4" s="66" t="s">
        <v>26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21">
        <v>33</v>
      </c>
      <c r="B5" s="6" t="s">
        <v>37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21">
        <v>9</v>
      </c>
      <c r="B6" s="6" t="s">
        <v>65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21"/>
      <c r="B7" s="6" t="s">
        <v>42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21">
        <v>1</v>
      </c>
      <c r="B8" s="6" t="s">
        <v>41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21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21">
        <v>8</v>
      </c>
      <c r="B10" s="6" t="s">
        <v>38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21"/>
      <c r="B11" s="6" t="s">
        <v>39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21"/>
      <c r="B12" s="6" t="s">
        <v>40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8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8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8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8"/>
      <c r="B17" s="5" t="s">
        <v>27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30.75" customHeight="1" x14ac:dyDescent="0.25">
      <c r="A4" s="19"/>
      <c r="B4" s="66" t="s">
        <v>30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21">
        <v>35</v>
      </c>
      <c r="B5" s="6" t="s">
        <v>43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21"/>
      <c r="B6" s="6" t="s">
        <v>44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21"/>
      <c r="B7" s="6" t="s">
        <v>45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21">
        <v>7</v>
      </c>
      <c r="B8" s="6" t="s">
        <v>66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21">
        <v>9</v>
      </c>
      <c r="B9" s="6" t="s">
        <v>48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21">
        <v>20</v>
      </c>
      <c r="B10" s="6" t="s">
        <v>47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21"/>
      <c r="B11" s="6" t="s">
        <v>50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21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21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21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2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8"/>
      <c r="B16" s="5" t="s">
        <v>27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1"/>
  <sheetViews>
    <sheetView workbookViewId="0">
      <selection activeCell="O9" sqref="O9"/>
    </sheetView>
  </sheetViews>
  <sheetFormatPr defaultRowHeight="15" x14ac:dyDescent="0.25"/>
  <cols>
    <col min="1" max="1" width="5" customWidth="1"/>
    <col min="2" max="2" width="36.285156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30.75" customHeight="1" thickBot="1" x14ac:dyDescent="0.3">
      <c r="A4" s="19"/>
      <c r="B4" s="66" t="s">
        <v>26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0">
        <v>9</v>
      </c>
      <c r="B6" s="11" t="s">
        <v>76</v>
      </c>
      <c r="C6" s="7">
        <v>100</v>
      </c>
      <c r="D6" s="7">
        <v>4.42</v>
      </c>
      <c r="E6" s="7">
        <v>3.83</v>
      </c>
      <c r="F6" s="7">
        <v>10.86</v>
      </c>
      <c r="G6" s="7">
        <v>76.38</v>
      </c>
      <c r="H6" s="7">
        <v>11.15</v>
      </c>
      <c r="I6" s="7">
        <v>31.72</v>
      </c>
      <c r="J6" s="7">
        <v>90.07</v>
      </c>
      <c r="K6" s="7">
        <v>1.04</v>
      </c>
      <c r="L6" s="7">
        <v>0.11</v>
      </c>
      <c r="M6" s="7">
        <v>0</v>
      </c>
      <c r="N6" s="7">
        <v>0.14000000000000001</v>
      </c>
    </row>
    <row r="7" spans="1:14" x14ac:dyDescent="0.25">
      <c r="A7" s="30">
        <v>1</v>
      </c>
      <c r="B7" s="31" t="s">
        <v>79</v>
      </c>
      <c r="C7" s="7">
        <v>45</v>
      </c>
      <c r="D7" s="7">
        <v>12.15</v>
      </c>
      <c r="E7" s="7">
        <v>10.15</v>
      </c>
      <c r="F7" s="7">
        <v>10.44</v>
      </c>
      <c r="G7" s="7">
        <v>108</v>
      </c>
      <c r="H7" s="10">
        <v>21.85</v>
      </c>
      <c r="I7" s="10">
        <v>27.68</v>
      </c>
      <c r="J7" s="10">
        <v>39.6</v>
      </c>
      <c r="K7" s="10">
        <v>0.97</v>
      </c>
      <c r="L7" s="10">
        <v>0.05</v>
      </c>
      <c r="M7" s="10">
        <v>5.63</v>
      </c>
      <c r="N7" s="10">
        <v>0</v>
      </c>
    </row>
    <row r="8" spans="1:14" x14ac:dyDescent="0.25">
      <c r="A8" s="30"/>
      <c r="B8" s="1" t="s">
        <v>45</v>
      </c>
      <c r="C8" s="10">
        <v>40</v>
      </c>
      <c r="D8" s="10">
        <v>3.92</v>
      </c>
      <c r="E8" s="10">
        <v>0.48</v>
      </c>
      <c r="F8" s="10">
        <v>19.88</v>
      </c>
      <c r="G8" s="10">
        <v>152.32</v>
      </c>
      <c r="H8" s="10">
        <v>4.28</v>
      </c>
      <c r="I8" s="10">
        <v>4.5599999999999996</v>
      </c>
      <c r="J8" s="10">
        <v>20.74</v>
      </c>
      <c r="K8" s="10">
        <v>0.95</v>
      </c>
      <c r="L8" s="10">
        <v>7.0000000000000007E-2</v>
      </c>
      <c r="M8" s="10">
        <v>0</v>
      </c>
      <c r="N8" s="10">
        <v>0</v>
      </c>
    </row>
    <row r="9" spans="1:14" x14ac:dyDescent="0.25">
      <c r="A9" s="30"/>
      <c r="B9" s="1" t="s">
        <v>29</v>
      </c>
      <c r="C9" s="10">
        <v>2</v>
      </c>
      <c r="D9" s="10">
        <v>0.03</v>
      </c>
      <c r="E9" s="10">
        <v>2.5499999999999998</v>
      </c>
      <c r="F9" s="10">
        <v>0.36</v>
      </c>
      <c r="G9" s="10">
        <v>0</v>
      </c>
      <c r="H9" s="10">
        <v>0.23</v>
      </c>
      <c r="I9" s="10">
        <v>0</v>
      </c>
      <c r="J9" s="10">
        <v>0.53</v>
      </c>
      <c r="K9" s="10">
        <v>0</v>
      </c>
      <c r="L9" s="10">
        <v>0</v>
      </c>
      <c r="M9" s="10">
        <v>0</v>
      </c>
      <c r="N9" s="10">
        <v>0.14000000000000001</v>
      </c>
    </row>
    <row r="10" spans="1:14" x14ac:dyDescent="0.25">
      <c r="A10" s="30">
        <v>8</v>
      </c>
      <c r="B10" s="11" t="s">
        <v>74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30"/>
      <c r="B11" s="31" t="s">
        <v>40</v>
      </c>
      <c r="C11" s="10">
        <v>190</v>
      </c>
      <c r="D11" s="10">
        <v>1.06</v>
      </c>
      <c r="E11" s="10">
        <v>0</v>
      </c>
      <c r="F11" s="10">
        <v>12.83</v>
      </c>
      <c r="G11" s="10">
        <v>85.11</v>
      </c>
      <c r="H11" s="10">
        <v>7.71</v>
      </c>
      <c r="I11" s="10">
        <v>0</v>
      </c>
      <c r="J11" s="10">
        <v>0</v>
      </c>
      <c r="K11" s="10">
        <v>0</v>
      </c>
      <c r="L11" s="10">
        <v>0</v>
      </c>
      <c r="M11" s="10">
        <v>2.33</v>
      </c>
      <c r="N11" s="10">
        <v>0</v>
      </c>
    </row>
    <row r="12" spans="1:14" x14ac:dyDescent="0.25">
      <c r="A12" s="30"/>
      <c r="B12" s="1" t="s">
        <v>81</v>
      </c>
      <c r="C12" s="10">
        <v>15</v>
      </c>
      <c r="D12" s="10">
        <v>0.8</v>
      </c>
      <c r="E12" s="10">
        <v>0.6</v>
      </c>
      <c r="F12" s="10">
        <v>17.5</v>
      </c>
      <c r="G12" s="10">
        <v>34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14" x14ac:dyDescent="0.25">
      <c r="A13" s="30"/>
      <c r="B13" s="5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30"/>
      <c r="B14" s="5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30"/>
      <c r="B15" s="5" t="s">
        <v>21</v>
      </c>
      <c r="C15" s="8"/>
      <c r="D15" s="9">
        <f t="shared" ref="D15:N15" si="0">SUM(D6:D12)</f>
        <v>27.46</v>
      </c>
      <c r="E15" s="9">
        <f t="shared" si="0"/>
        <v>22.21</v>
      </c>
      <c r="F15" s="9">
        <f t="shared" si="0"/>
        <v>72.149999999999991</v>
      </c>
      <c r="G15" s="9">
        <f t="shared" si="0"/>
        <v>518.80999999999995</v>
      </c>
      <c r="H15" s="9">
        <f t="shared" si="0"/>
        <v>67.22</v>
      </c>
      <c r="I15" s="9">
        <f t="shared" si="0"/>
        <v>63.96</v>
      </c>
      <c r="J15" s="9">
        <f t="shared" si="0"/>
        <v>150.94</v>
      </c>
      <c r="K15" s="9">
        <f t="shared" si="0"/>
        <v>3.96</v>
      </c>
      <c r="L15" s="9">
        <f t="shared" si="0"/>
        <v>0.23</v>
      </c>
      <c r="M15" s="9">
        <f t="shared" si="0"/>
        <v>7.96</v>
      </c>
      <c r="N15" s="9">
        <f t="shared" si="0"/>
        <v>0.28000000000000003</v>
      </c>
    </row>
    <row r="16" spans="1:14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9.899999999999999" customHeight="1" x14ac:dyDescent="0.25">
      <c r="A17" s="43"/>
      <c r="B17" s="25"/>
      <c r="C17" s="25"/>
      <c r="D17" s="25"/>
      <c r="E17" s="76" t="s">
        <v>71</v>
      </c>
      <c r="F17" s="76"/>
      <c r="G17" s="76"/>
      <c r="H17" s="76"/>
      <c r="I17" s="76"/>
      <c r="J17" s="25"/>
      <c r="K17" s="25"/>
      <c r="L17" s="25"/>
      <c r="M17" s="25"/>
      <c r="N17" s="44"/>
    </row>
    <row r="18" spans="1:14" x14ac:dyDescent="0.25">
      <c r="A18" s="30">
        <v>33</v>
      </c>
      <c r="B18" s="11" t="s">
        <v>37</v>
      </c>
      <c r="C18" s="7">
        <v>200</v>
      </c>
      <c r="D18" s="7">
        <v>2.91</v>
      </c>
      <c r="E18" s="7">
        <v>2.29</v>
      </c>
      <c r="F18" s="7">
        <v>21.02</v>
      </c>
      <c r="G18" s="7">
        <v>116.39</v>
      </c>
      <c r="H18" s="7">
        <v>19.68</v>
      </c>
      <c r="I18" s="7">
        <v>21.6</v>
      </c>
      <c r="J18" s="7">
        <v>53.3</v>
      </c>
      <c r="K18" s="7">
        <v>0.87</v>
      </c>
      <c r="L18" s="7">
        <v>0.09</v>
      </c>
      <c r="M18" s="7">
        <v>6.6</v>
      </c>
      <c r="N18" s="7">
        <v>0</v>
      </c>
    </row>
    <row r="19" spans="1:14" ht="15" customHeight="1" x14ac:dyDescent="0.25">
      <c r="A19" s="30">
        <v>9</v>
      </c>
      <c r="B19" s="11" t="s">
        <v>70</v>
      </c>
      <c r="C19" s="7">
        <v>150</v>
      </c>
      <c r="D19" s="7">
        <v>6.6</v>
      </c>
      <c r="E19" s="7">
        <v>0.38</v>
      </c>
      <c r="F19" s="7">
        <v>35.270000000000003</v>
      </c>
      <c r="G19" s="7">
        <v>176.221</v>
      </c>
      <c r="H19" s="7">
        <v>1.22</v>
      </c>
      <c r="I19" s="7">
        <v>0.03</v>
      </c>
      <c r="J19" s="7">
        <v>162</v>
      </c>
      <c r="K19" s="7">
        <v>2.4300000000000002</v>
      </c>
      <c r="L19" s="7">
        <v>0.11</v>
      </c>
      <c r="M19" s="7">
        <v>0</v>
      </c>
      <c r="N19" s="7">
        <v>0.02</v>
      </c>
    </row>
    <row r="20" spans="1:14" x14ac:dyDescent="0.25">
      <c r="A20" s="30"/>
      <c r="B20" s="11" t="s">
        <v>29</v>
      </c>
      <c r="C20" s="7">
        <v>2</v>
      </c>
      <c r="D20" s="7">
        <v>0.03</v>
      </c>
      <c r="E20" s="7">
        <v>3.22</v>
      </c>
      <c r="F20" s="7">
        <v>0.45</v>
      </c>
      <c r="G20" s="7">
        <v>0</v>
      </c>
      <c r="H20" s="7">
        <v>0.28999999999999998</v>
      </c>
      <c r="I20" s="7">
        <v>0</v>
      </c>
      <c r="J20" s="7">
        <v>0.67</v>
      </c>
      <c r="K20" s="7">
        <v>0</v>
      </c>
      <c r="L20" s="7">
        <v>0</v>
      </c>
      <c r="M20" s="7">
        <v>0</v>
      </c>
      <c r="N20" s="7">
        <v>0.18</v>
      </c>
    </row>
    <row r="21" spans="1:14" x14ac:dyDescent="0.25">
      <c r="A21" s="30">
        <v>1</v>
      </c>
      <c r="B21" s="31" t="s">
        <v>79</v>
      </c>
      <c r="C21" s="7">
        <v>45</v>
      </c>
      <c r="D21" s="7">
        <v>12.15</v>
      </c>
      <c r="E21" s="7">
        <v>10.15</v>
      </c>
      <c r="F21" s="7">
        <v>10.44</v>
      </c>
      <c r="G21" s="7">
        <v>108</v>
      </c>
      <c r="H21" s="10">
        <v>21.85</v>
      </c>
      <c r="I21" s="10">
        <v>27.68</v>
      </c>
      <c r="J21" s="10">
        <v>39.6</v>
      </c>
      <c r="K21" s="10">
        <v>0.97</v>
      </c>
      <c r="L21" s="10">
        <v>0.05</v>
      </c>
      <c r="M21" s="10">
        <v>5.63</v>
      </c>
      <c r="N21" s="10">
        <v>0</v>
      </c>
    </row>
    <row r="22" spans="1:14" x14ac:dyDescent="0.25">
      <c r="A22" s="30"/>
      <c r="B22" s="11" t="s">
        <v>18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4" x14ac:dyDescent="0.25">
      <c r="A23" s="30"/>
      <c r="B23" s="11" t="s">
        <v>40</v>
      </c>
      <c r="C23" s="10">
        <v>176</v>
      </c>
      <c r="D23" s="10">
        <v>1</v>
      </c>
      <c r="E23" s="10">
        <v>0</v>
      </c>
      <c r="F23" s="10">
        <v>12</v>
      </c>
      <c r="G23" s="10">
        <v>85</v>
      </c>
      <c r="H23" s="10">
        <v>7</v>
      </c>
      <c r="I23" s="10">
        <v>0</v>
      </c>
      <c r="J23" s="10">
        <v>0</v>
      </c>
      <c r="K23" s="10">
        <v>0</v>
      </c>
      <c r="L23" s="10">
        <v>0</v>
      </c>
      <c r="M23" s="10">
        <v>2</v>
      </c>
      <c r="N23" s="10">
        <v>0</v>
      </c>
    </row>
    <row r="24" spans="1:14" x14ac:dyDescent="0.25">
      <c r="A24" s="30"/>
      <c r="B24" s="11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idden="1" x14ac:dyDescent="0.25">
      <c r="A25" s="18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idden="1" x14ac:dyDescent="0.25">
      <c r="A26" s="36"/>
      <c r="B26" s="11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idden="1" x14ac:dyDescent="0.25">
      <c r="A27" s="36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idden="1" x14ac:dyDescent="0.25">
      <c r="A28" s="36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idden="1" x14ac:dyDescent="0.25">
      <c r="A29" s="36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36"/>
      <c r="B30" s="5" t="s">
        <v>27</v>
      </c>
      <c r="C30" s="9"/>
      <c r="D30" s="9">
        <f>SUM(D18:D29)</f>
        <v>26.61</v>
      </c>
      <c r="E30" s="9">
        <f t="shared" ref="E30:N30" si="1">SUM(E18:E29)</f>
        <v>16.52</v>
      </c>
      <c r="F30" s="9">
        <f t="shared" si="1"/>
        <v>99.06</v>
      </c>
      <c r="G30" s="9">
        <f t="shared" si="1"/>
        <v>637.93100000000004</v>
      </c>
      <c r="H30" s="9">
        <f t="shared" si="1"/>
        <v>54.32</v>
      </c>
      <c r="I30" s="9">
        <f t="shared" si="1"/>
        <v>53.870000000000005</v>
      </c>
      <c r="J30" s="9">
        <f t="shared" si="1"/>
        <v>276.31</v>
      </c>
      <c r="K30" s="9">
        <f t="shared" si="1"/>
        <v>5.2200000000000006</v>
      </c>
      <c r="L30" s="9">
        <f t="shared" si="1"/>
        <v>0.32</v>
      </c>
      <c r="M30" s="9">
        <f t="shared" si="1"/>
        <v>14.23</v>
      </c>
      <c r="N30" s="9">
        <f t="shared" si="1"/>
        <v>0.19999999999999998</v>
      </c>
    </row>
    <row r="31" spans="1:14" hidden="1" x14ac:dyDescent="0.25">
      <c r="B31" s="46">
        <v>0.5</v>
      </c>
      <c r="C31">
        <f>ROUND(C12-C12*$B$31,2)</f>
        <v>7.5</v>
      </c>
      <c r="D31">
        <f t="shared" ref="D31:N31" si="2">ROUND(D12-D12*$B$31,2)</f>
        <v>0.4</v>
      </c>
      <c r="E31">
        <f t="shared" si="2"/>
        <v>0.3</v>
      </c>
      <c r="F31">
        <f t="shared" si="2"/>
        <v>8.75</v>
      </c>
      <c r="G31">
        <f t="shared" si="2"/>
        <v>17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</row>
  </sheetData>
  <mergeCells count="20"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0"/>
  <sheetViews>
    <sheetView workbookViewId="0">
      <selection activeCell="O9" sqref="O9"/>
    </sheetView>
  </sheetViews>
  <sheetFormatPr defaultRowHeight="15" x14ac:dyDescent="0.25"/>
  <cols>
    <col min="1" max="1" width="4.855468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6" customWidth="1"/>
    <col min="12" max="13" width="6.140625" bestFit="1" customWidth="1"/>
    <col min="14" max="14" width="7.28515625" bestFit="1" customWidth="1"/>
  </cols>
  <sheetData>
    <row r="1" spans="1:14" ht="45.7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15.75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19.5" thickBot="1" x14ac:dyDescent="0.3">
      <c r="A4" s="19"/>
      <c r="B4" s="66" t="s">
        <v>30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9">
        <v>3</v>
      </c>
      <c r="B6" s="11" t="s">
        <v>57</v>
      </c>
      <c r="C6" s="7">
        <v>100</v>
      </c>
      <c r="D6" s="7">
        <v>9.08</v>
      </c>
      <c r="E6" s="7">
        <v>2.11</v>
      </c>
      <c r="F6" s="7">
        <v>7.13</v>
      </c>
      <c r="G6" s="7">
        <v>133.61000000000001</v>
      </c>
      <c r="H6" s="7">
        <v>84.51</v>
      </c>
      <c r="I6" s="7">
        <v>14.43</v>
      </c>
      <c r="J6" s="7">
        <v>192.77</v>
      </c>
      <c r="K6" s="7">
        <v>2.1800000000000002</v>
      </c>
      <c r="L6" s="7">
        <v>7.0000000000000007E-2</v>
      </c>
      <c r="M6" s="7">
        <v>0.19</v>
      </c>
      <c r="N6" s="7">
        <v>0.15</v>
      </c>
    </row>
    <row r="7" spans="1:14" x14ac:dyDescent="0.25">
      <c r="A7" s="30">
        <v>6</v>
      </c>
      <c r="B7" s="11" t="s">
        <v>32</v>
      </c>
      <c r="C7" s="7">
        <v>50</v>
      </c>
      <c r="D7" s="7">
        <v>10.199999999999999</v>
      </c>
      <c r="E7" s="7">
        <v>13.25</v>
      </c>
      <c r="F7" s="7">
        <v>7.21</v>
      </c>
      <c r="G7" s="7">
        <v>132.19999999999999</v>
      </c>
      <c r="H7" s="7">
        <v>12</v>
      </c>
      <c r="I7" s="7">
        <v>10</v>
      </c>
      <c r="J7" s="7">
        <v>79.5</v>
      </c>
      <c r="K7" s="7">
        <v>0.9</v>
      </c>
      <c r="L7" s="7">
        <v>0.02</v>
      </c>
      <c r="M7" s="7">
        <v>0</v>
      </c>
      <c r="N7" s="7">
        <v>0</v>
      </c>
    </row>
    <row r="8" spans="1:14" x14ac:dyDescent="0.25">
      <c r="A8" s="30"/>
      <c r="B8" s="1" t="s">
        <v>18</v>
      </c>
      <c r="C8" s="10">
        <v>40</v>
      </c>
      <c r="D8" s="10">
        <v>3.92</v>
      </c>
      <c r="E8" s="10">
        <v>0.48</v>
      </c>
      <c r="F8" s="10">
        <v>19.88</v>
      </c>
      <c r="G8" s="10">
        <v>152.32</v>
      </c>
      <c r="H8" s="10">
        <v>4.28</v>
      </c>
      <c r="I8" s="10">
        <v>4.5599999999999996</v>
      </c>
      <c r="J8" s="10">
        <v>20.74</v>
      </c>
      <c r="K8" s="10">
        <v>0.95</v>
      </c>
      <c r="L8" s="10">
        <v>7.0000000000000007E-2</v>
      </c>
      <c r="M8" s="10">
        <v>0</v>
      </c>
      <c r="N8" s="10">
        <v>0</v>
      </c>
    </row>
    <row r="9" spans="1:14" x14ac:dyDescent="0.25">
      <c r="A9" s="30">
        <v>16</v>
      </c>
      <c r="B9" s="11" t="s">
        <v>73</v>
      </c>
      <c r="C9" s="10">
        <v>200</v>
      </c>
      <c r="D9" s="10">
        <v>4.5</v>
      </c>
      <c r="E9" s="10">
        <v>3.79</v>
      </c>
      <c r="F9" s="10">
        <v>24.5</v>
      </c>
      <c r="G9" s="10">
        <v>132.87</v>
      </c>
      <c r="H9" s="10">
        <v>113</v>
      </c>
      <c r="I9" s="10">
        <v>0</v>
      </c>
      <c r="J9" s="10">
        <v>0</v>
      </c>
      <c r="K9" s="10">
        <v>0.9</v>
      </c>
      <c r="L9" s="10">
        <v>0.04</v>
      </c>
      <c r="M9" s="10">
        <v>1.2</v>
      </c>
      <c r="N9" s="10">
        <v>0</v>
      </c>
    </row>
    <row r="10" spans="1:14" x14ac:dyDescent="0.25">
      <c r="A10" s="30"/>
      <c r="B10" s="31" t="s">
        <v>24</v>
      </c>
      <c r="C10" s="8">
        <v>100</v>
      </c>
      <c r="D10" s="8">
        <v>0.54</v>
      </c>
      <c r="E10" s="8">
        <v>0.54</v>
      </c>
      <c r="F10" s="8">
        <v>12.71</v>
      </c>
      <c r="G10" s="8">
        <v>38.130000000000003</v>
      </c>
      <c r="H10" s="8">
        <v>12.71</v>
      </c>
      <c r="I10" s="8">
        <v>0</v>
      </c>
      <c r="J10" s="8">
        <v>11.91</v>
      </c>
      <c r="K10" s="8">
        <v>2.86</v>
      </c>
      <c r="L10" s="8">
        <v>0.03</v>
      </c>
      <c r="M10" s="8">
        <v>13.51</v>
      </c>
      <c r="N10" s="8">
        <v>0</v>
      </c>
    </row>
    <row r="11" spans="1:14" x14ac:dyDescent="0.25">
      <c r="A11" s="30"/>
      <c r="B11" s="1" t="s">
        <v>35</v>
      </c>
      <c r="C11" s="10">
        <v>30</v>
      </c>
      <c r="D11" s="10">
        <v>0.1</v>
      </c>
      <c r="E11" s="10">
        <v>0.38</v>
      </c>
      <c r="F11" s="10">
        <v>6.01</v>
      </c>
      <c r="G11" s="10">
        <v>8.4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30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30"/>
      <c r="B13" s="5" t="s">
        <v>21</v>
      </c>
      <c r="C13" s="8"/>
      <c r="D13" s="9">
        <f>SUM(D6:D12)</f>
        <v>28.340000000000003</v>
      </c>
      <c r="E13" s="9">
        <f t="shared" ref="E13:N13" si="0">SUM(E6:E12)</f>
        <v>20.549999999999997</v>
      </c>
      <c r="F13" s="9">
        <f t="shared" si="0"/>
        <v>77.440000000000012</v>
      </c>
      <c r="G13" s="9">
        <f t="shared" si="0"/>
        <v>597.53</v>
      </c>
      <c r="H13" s="9">
        <f t="shared" si="0"/>
        <v>226.50000000000003</v>
      </c>
      <c r="I13" s="9">
        <f t="shared" si="0"/>
        <v>28.99</v>
      </c>
      <c r="J13" s="9">
        <f t="shared" si="0"/>
        <v>304.92</v>
      </c>
      <c r="K13" s="9">
        <f t="shared" si="0"/>
        <v>7.7900000000000009</v>
      </c>
      <c r="L13" s="9">
        <f t="shared" si="0"/>
        <v>0.23000000000000004</v>
      </c>
      <c r="M13" s="9">
        <f t="shared" si="0"/>
        <v>14.9</v>
      </c>
      <c r="N13" s="9">
        <f t="shared" si="0"/>
        <v>0.15</v>
      </c>
    </row>
    <row r="14" spans="1:14" ht="19.899999999999999" customHeight="1" x14ac:dyDescent="0.25">
      <c r="A14" s="43"/>
      <c r="B14" s="25"/>
      <c r="C14" s="25"/>
      <c r="D14" s="25"/>
      <c r="E14" s="76"/>
      <c r="F14" s="76"/>
      <c r="G14" s="76"/>
      <c r="H14" s="76"/>
      <c r="I14" s="76"/>
      <c r="J14" s="25"/>
      <c r="K14" s="25"/>
      <c r="L14" s="25"/>
      <c r="M14" s="25"/>
      <c r="N14" s="44"/>
    </row>
    <row r="15" spans="1:14" ht="19.899999999999999" customHeight="1" x14ac:dyDescent="0.25">
      <c r="A15" s="43"/>
      <c r="B15" s="25"/>
      <c r="C15" s="25"/>
      <c r="D15" s="25"/>
      <c r="E15" s="76" t="s">
        <v>71</v>
      </c>
      <c r="F15" s="76"/>
      <c r="G15" s="76"/>
      <c r="H15" s="76"/>
      <c r="I15" s="76"/>
      <c r="J15" s="25"/>
      <c r="K15" s="25"/>
      <c r="L15" s="25"/>
      <c r="M15" s="25"/>
      <c r="N15" s="44"/>
    </row>
    <row r="16" spans="1:14" x14ac:dyDescent="0.25">
      <c r="A16" s="30">
        <v>35</v>
      </c>
      <c r="B16" s="31" t="s">
        <v>95</v>
      </c>
      <c r="C16" s="13">
        <v>111</v>
      </c>
      <c r="D16" s="34">
        <v>4.74</v>
      </c>
      <c r="E16" s="34">
        <v>5.33</v>
      </c>
      <c r="F16" s="34">
        <v>16.28</v>
      </c>
      <c r="G16" s="40">
        <v>149.15</v>
      </c>
      <c r="H16" s="14">
        <v>118.4</v>
      </c>
      <c r="I16" s="7">
        <v>22.57</v>
      </c>
      <c r="J16" s="7">
        <v>114.18</v>
      </c>
      <c r="K16" s="7">
        <v>0.34</v>
      </c>
      <c r="L16" s="7">
        <v>0.59</v>
      </c>
      <c r="M16" s="7">
        <v>0.68</v>
      </c>
      <c r="N16" s="7">
        <v>0.21</v>
      </c>
    </row>
    <row r="17" spans="1:14" x14ac:dyDescent="0.25">
      <c r="A17" s="30">
        <v>42</v>
      </c>
      <c r="B17" s="31" t="s">
        <v>82</v>
      </c>
      <c r="C17" s="7">
        <v>80</v>
      </c>
      <c r="D17" s="7">
        <v>6.1</v>
      </c>
      <c r="E17" s="7">
        <v>5.8</v>
      </c>
      <c r="F17" s="7">
        <v>9.4</v>
      </c>
      <c r="G17" s="7">
        <v>142.19999999999999</v>
      </c>
      <c r="H17" s="7">
        <v>125</v>
      </c>
      <c r="I17" s="7">
        <v>11.25</v>
      </c>
      <c r="J17" s="7">
        <v>113.58</v>
      </c>
      <c r="K17" s="7">
        <v>0.21</v>
      </c>
      <c r="L17" s="7">
        <v>0.15</v>
      </c>
      <c r="M17" s="7">
        <v>0.1</v>
      </c>
      <c r="N17" s="7">
        <v>0.17</v>
      </c>
    </row>
    <row r="18" spans="1:14" x14ac:dyDescent="0.25">
      <c r="A18" s="39"/>
      <c r="B18" s="31" t="s">
        <v>90</v>
      </c>
      <c r="C18" s="7">
        <v>200</v>
      </c>
      <c r="D18" s="12">
        <v>1.06</v>
      </c>
      <c r="E18" s="12">
        <v>0</v>
      </c>
      <c r="F18" s="12">
        <v>12.83</v>
      </c>
      <c r="G18" s="12">
        <v>85.11</v>
      </c>
      <c r="H18" s="7">
        <v>7.71</v>
      </c>
      <c r="I18" s="7">
        <v>0</v>
      </c>
      <c r="J18" s="7">
        <v>0</v>
      </c>
      <c r="K18" s="7">
        <v>0</v>
      </c>
      <c r="L18" s="7">
        <v>0</v>
      </c>
      <c r="M18" s="7">
        <v>2.33</v>
      </c>
      <c r="N18" s="7">
        <v>0</v>
      </c>
    </row>
    <row r="19" spans="1:14" x14ac:dyDescent="0.25">
      <c r="A19" s="39"/>
      <c r="B19" s="31" t="s">
        <v>18</v>
      </c>
      <c r="C19" s="10">
        <v>40</v>
      </c>
      <c r="D19" s="10">
        <v>3.92</v>
      </c>
      <c r="E19" s="10">
        <v>0.48</v>
      </c>
      <c r="F19" s="10">
        <v>19.88</v>
      </c>
      <c r="G19" s="10">
        <v>152.32</v>
      </c>
      <c r="H19" s="10">
        <v>4.28</v>
      </c>
      <c r="I19" s="10">
        <v>4.5599999999999996</v>
      </c>
      <c r="J19" s="10">
        <v>20.74</v>
      </c>
      <c r="K19" s="10">
        <v>0.95</v>
      </c>
      <c r="L19" s="10">
        <v>7.0000000000000007E-2</v>
      </c>
      <c r="M19" s="10">
        <v>0</v>
      </c>
      <c r="N19" s="10">
        <v>0</v>
      </c>
    </row>
    <row r="20" spans="1:14" x14ac:dyDescent="0.25">
      <c r="A20" s="39"/>
      <c r="B20" s="31" t="s">
        <v>35</v>
      </c>
      <c r="C20" s="10">
        <v>30</v>
      </c>
      <c r="D20" s="10">
        <v>0.1</v>
      </c>
      <c r="E20" s="10">
        <v>0.38</v>
      </c>
      <c r="F20" s="10">
        <v>6.01</v>
      </c>
      <c r="G20" s="10">
        <v>8.4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14" x14ac:dyDescent="0.25">
      <c r="A21" s="39"/>
      <c r="B21" s="31" t="s">
        <v>84</v>
      </c>
      <c r="C21" s="8">
        <v>8</v>
      </c>
      <c r="D21" s="8">
        <v>0.28999999999999998</v>
      </c>
      <c r="E21" s="8">
        <v>2.0699999999999998</v>
      </c>
      <c r="F21" s="8">
        <v>0.33</v>
      </c>
      <c r="G21" s="8">
        <v>21.37</v>
      </c>
      <c r="H21" s="8">
        <v>9.1199999999999992</v>
      </c>
      <c r="I21" s="8">
        <v>0.93</v>
      </c>
      <c r="J21" s="8">
        <v>6.31</v>
      </c>
      <c r="K21" s="8">
        <v>0.02</v>
      </c>
      <c r="L21" s="8">
        <v>0</v>
      </c>
      <c r="M21" s="8">
        <v>0</v>
      </c>
      <c r="N21" s="8">
        <v>0</v>
      </c>
    </row>
    <row r="22" spans="1:14" x14ac:dyDescent="0.25">
      <c r="A22" s="36"/>
      <c r="B22" s="3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idden="1" x14ac:dyDescent="0.25">
      <c r="A23" s="36"/>
      <c r="B23" s="3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idden="1" x14ac:dyDescent="0.25">
      <c r="A24" s="36"/>
      <c r="B24" s="3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idden="1" x14ac:dyDescent="0.25">
      <c r="A25" s="36"/>
      <c r="B25" s="3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idden="1" x14ac:dyDescent="0.25">
      <c r="A26" s="36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idden="1" x14ac:dyDescent="0.25">
      <c r="A27" s="33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idden="1" x14ac:dyDescent="0.25">
      <c r="A28" s="33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36"/>
      <c r="B29" s="5" t="s">
        <v>27</v>
      </c>
      <c r="C29" s="9"/>
      <c r="D29" s="9">
        <f>SUM(D16:D28)</f>
        <v>16.21</v>
      </c>
      <c r="E29" s="9">
        <f t="shared" ref="E29:N29" si="1">SUM(E16:E28)</f>
        <v>14.06</v>
      </c>
      <c r="F29" s="9">
        <f t="shared" si="1"/>
        <v>64.73</v>
      </c>
      <c r="G29" s="9">
        <f>SUM(G16:G28)</f>
        <v>558.54999999999995</v>
      </c>
      <c r="H29" s="9">
        <f t="shared" si="1"/>
        <v>264.51</v>
      </c>
      <c r="I29" s="9">
        <f t="shared" si="1"/>
        <v>39.31</v>
      </c>
      <c r="J29" s="9">
        <f t="shared" si="1"/>
        <v>254.81</v>
      </c>
      <c r="K29" s="9">
        <f t="shared" si="1"/>
        <v>1.52</v>
      </c>
      <c r="L29" s="9">
        <f t="shared" si="1"/>
        <v>0.81</v>
      </c>
      <c r="M29" s="9">
        <f t="shared" si="1"/>
        <v>3.1100000000000003</v>
      </c>
      <c r="N29" s="9">
        <f t="shared" si="1"/>
        <v>0.38</v>
      </c>
    </row>
    <row r="30" spans="1:14" hidden="1" x14ac:dyDescent="0.25">
      <c r="B30" s="46">
        <v>-0.08</v>
      </c>
      <c r="C30">
        <f t="shared" ref="C30:N30" si="2">ROUND(C10-C10*$B$30,2)</f>
        <v>108</v>
      </c>
      <c r="D30">
        <f t="shared" si="2"/>
        <v>0.57999999999999996</v>
      </c>
      <c r="E30">
        <f t="shared" si="2"/>
        <v>0.57999999999999996</v>
      </c>
      <c r="F30">
        <f t="shared" si="2"/>
        <v>13.73</v>
      </c>
      <c r="G30">
        <f t="shared" si="2"/>
        <v>41.18</v>
      </c>
      <c r="H30">
        <f t="shared" si="2"/>
        <v>13.73</v>
      </c>
      <c r="I30">
        <f t="shared" si="2"/>
        <v>0</v>
      </c>
      <c r="J30">
        <f t="shared" si="2"/>
        <v>12.86</v>
      </c>
      <c r="K30">
        <f t="shared" si="2"/>
        <v>3.09</v>
      </c>
      <c r="L30">
        <f t="shared" si="2"/>
        <v>0.03</v>
      </c>
      <c r="M30">
        <f t="shared" si="2"/>
        <v>14.59</v>
      </c>
      <c r="N30">
        <f t="shared" si="2"/>
        <v>0</v>
      </c>
    </row>
  </sheetData>
  <mergeCells count="21">
    <mergeCell ref="E15:I15"/>
    <mergeCell ref="E14:I14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2"/>
  <sheetViews>
    <sheetView workbookViewId="0">
      <selection activeCell="O8" sqref="O8"/>
    </sheetView>
  </sheetViews>
  <sheetFormatPr defaultRowHeight="15" x14ac:dyDescent="0.25"/>
  <cols>
    <col min="1" max="1" width="5.140625" customWidth="1"/>
    <col min="2" max="2" width="38.28515625" bestFit="1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30.75" customHeight="1" thickBot="1" x14ac:dyDescent="0.3">
      <c r="A4" s="19"/>
      <c r="B4" s="66" t="s">
        <v>33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45" customHeight="1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0">
        <v>9</v>
      </c>
      <c r="B6" s="32" t="s">
        <v>91</v>
      </c>
      <c r="C6" s="7">
        <v>80</v>
      </c>
      <c r="D6" s="7">
        <v>4.78</v>
      </c>
      <c r="E6" s="7">
        <v>3.59</v>
      </c>
      <c r="F6" s="7">
        <v>22.91</v>
      </c>
      <c r="G6" s="7">
        <v>78.88</v>
      </c>
      <c r="H6" s="7">
        <v>8.3000000000000007</v>
      </c>
      <c r="I6" s="7">
        <v>43.2</v>
      </c>
      <c r="J6" s="7">
        <v>133.44</v>
      </c>
      <c r="K6" s="7">
        <v>2.5299999999999998</v>
      </c>
      <c r="L6" s="7">
        <v>0.11</v>
      </c>
      <c r="M6" s="7">
        <v>0</v>
      </c>
      <c r="N6" s="7">
        <v>0.02</v>
      </c>
    </row>
    <row r="7" spans="1:14" x14ac:dyDescent="0.25">
      <c r="A7" s="30" t="s">
        <v>86</v>
      </c>
      <c r="B7" s="1" t="s">
        <v>29</v>
      </c>
      <c r="C7" s="10">
        <v>2</v>
      </c>
      <c r="D7" s="10">
        <v>0.02</v>
      </c>
      <c r="E7" s="10">
        <v>2.4300000000000002</v>
      </c>
      <c r="F7" s="10">
        <v>0.34</v>
      </c>
      <c r="G7" s="10">
        <v>0</v>
      </c>
      <c r="H7" s="10">
        <v>0.22</v>
      </c>
      <c r="I7" s="10">
        <v>0</v>
      </c>
      <c r="J7" s="10">
        <v>0.51</v>
      </c>
      <c r="K7" s="10">
        <v>0</v>
      </c>
      <c r="L7" s="10">
        <v>0</v>
      </c>
      <c r="M7" s="10">
        <v>0</v>
      </c>
      <c r="N7" s="10">
        <v>0.18</v>
      </c>
    </row>
    <row r="8" spans="1:14" x14ac:dyDescent="0.25">
      <c r="A8" s="30">
        <v>7</v>
      </c>
      <c r="B8" s="32" t="s">
        <v>49</v>
      </c>
      <c r="C8" s="7">
        <v>45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0.14000000000000001</v>
      </c>
    </row>
    <row r="9" spans="1:14" x14ac:dyDescent="0.25">
      <c r="A9" s="30">
        <v>22</v>
      </c>
      <c r="B9" s="32" t="s">
        <v>55</v>
      </c>
      <c r="C9" s="7">
        <v>30</v>
      </c>
      <c r="D9" s="7">
        <v>2.5299999999999998</v>
      </c>
      <c r="E9" s="7">
        <v>2.02</v>
      </c>
      <c r="F9" s="7">
        <v>13.47</v>
      </c>
      <c r="G9" s="7">
        <v>71.06</v>
      </c>
      <c r="H9" s="7">
        <v>18.23</v>
      </c>
      <c r="I9" s="7">
        <v>17.68</v>
      </c>
      <c r="J9" s="7">
        <v>50.96</v>
      </c>
      <c r="K9" s="7">
        <v>0.57999999999999996</v>
      </c>
      <c r="L9" s="7">
        <v>0.09</v>
      </c>
      <c r="M9" s="7">
        <v>9.35</v>
      </c>
      <c r="N9" s="7">
        <v>0.57999999999999996</v>
      </c>
    </row>
    <row r="10" spans="1:14" x14ac:dyDescent="0.25">
      <c r="A10" s="30"/>
      <c r="B10" s="32" t="s">
        <v>90</v>
      </c>
      <c r="C10" s="10">
        <v>170</v>
      </c>
      <c r="D10" s="10">
        <v>1.06</v>
      </c>
      <c r="E10" s="10">
        <v>0</v>
      </c>
      <c r="F10" s="10">
        <v>12.83</v>
      </c>
      <c r="G10" s="10">
        <v>85.11</v>
      </c>
      <c r="H10" s="10">
        <v>7.71</v>
      </c>
      <c r="I10" s="10">
        <v>0</v>
      </c>
      <c r="J10" s="10">
        <v>0</v>
      </c>
      <c r="K10" s="10">
        <v>0</v>
      </c>
      <c r="L10" s="10">
        <v>0</v>
      </c>
      <c r="M10" s="10">
        <v>2.33</v>
      </c>
      <c r="N10" s="10">
        <v>0</v>
      </c>
    </row>
    <row r="11" spans="1:14" x14ac:dyDescent="0.25">
      <c r="A11" s="30"/>
      <c r="B11" s="32" t="s">
        <v>18</v>
      </c>
      <c r="C11" s="10">
        <v>40</v>
      </c>
      <c r="D11" s="10">
        <v>3.92</v>
      </c>
      <c r="E11" s="10">
        <v>0.48</v>
      </c>
      <c r="F11" s="10">
        <v>19.88</v>
      </c>
      <c r="G11" s="10">
        <v>152.32</v>
      </c>
      <c r="H11" s="10">
        <v>4.28</v>
      </c>
      <c r="I11" s="10">
        <v>4.5599999999999996</v>
      </c>
      <c r="J11" s="10">
        <v>20.74</v>
      </c>
      <c r="K11" s="10">
        <v>0.95</v>
      </c>
      <c r="L11" s="10">
        <v>7.0000000000000007E-2</v>
      </c>
      <c r="M11" s="10">
        <v>0</v>
      </c>
      <c r="N11" s="10">
        <v>0</v>
      </c>
    </row>
    <row r="12" spans="1:14" x14ac:dyDescent="0.25">
      <c r="A12" s="30"/>
      <c r="B12" s="32" t="s">
        <v>56</v>
      </c>
      <c r="C12" s="10">
        <v>16</v>
      </c>
      <c r="D12" s="10">
        <v>1.095</v>
      </c>
      <c r="E12" s="10">
        <v>0.75</v>
      </c>
      <c r="F12" s="10">
        <v>10</v>
      </c>
      <c r="G12" s="10">
        <v>20.65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14" x14ac:dyDescent="0.25">
      <c r="A13" s="30"/>
      <c r="B13" s="3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5">
      <c r="A14" s="30"/>
      <c r="B14" s="5" t="s">
        <v>21</v>
      </c>
      <c r="C14" s="8"/>
      <c r="D14" s="9">
        <f>SUM(D6:D12)</f>
        <v>21.184999999999995</v>
      </c>
      <c r="E14" s="9">
        <f t="shared" ref="E14:N14" si="0">SUM(E6:E12)</f>
        <v>16.48</v>
      </c>
      <c r="F14" s="9">
        <f t="shared" si="0"/>
        <v>87.28</v>
      </c>
      <c r="G14" s="9">
        <f t="shared" si="0"/>
        <v>522.4</v>
      </c>
      <c r="H14" s="9">
        <f t="shared" si="0"/>
        <v>60.62</v>
      </c>
      <c r="I14" s="9">
        <f t="shared" si="0"/>
        <v>65.44</v>
      </c>
      <c r="J14" s="9">
        <f t="shared" si="0"/>
        <v>288.83999999999997</v>
      </c>
      <c r="K14" s="9">
        <f t="shared" si="0"/>
        <v>4.8099999999999996</v>
      </c>
      <c r="L14" s="9">
        <f t="shared" si="0"/>
        <v>0.32</v>
      </c>
      <c r="M14" s="9">
        <f t="shared" si="0"/>
        <v>11.76</v>
      </c>
      <c r="N14" s="9">
        <f t="shared" si="0"/>
        <v>0.91999999999999993</v>
      </c>
    </row>
    <row r="15" spans="1:14" ht="18.75" x14ac:dyDescent="0.25">
      <c r="A15" s="33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9.899999999999999" customHeight="1" x14ac:dyDescent="0.25">
      <c r="A16" s="43"/>
      <c r="B16" s="25"/>
      <c r="C16" s="25"/>
      <c r="D16" s="25"/>
      <c r="E16" s="50" t="s">
        <v>71</v>
      </c>
      <c r="F16" s="50"/>
      <c r="G16" s="50"/>
      <c r="H16" s="50"/>
      <c r="I16" s="50"/>
      <c r="J16" s="25"/>
      <c r="K16" s="25"/>
      <c r="L16" s="25"/>
      <c r="M16" s="25"/>
      <c r="N16" s="44"/>
    </row>
    <row r="17" spans="1:14" x14ac:dyDescent="0.25">
      <c r="A17" s="30">
        <v>29</v>
      </c>
      <c r="B17" s="11" t="s">
        <v>22</v>
      </c>
      <c r="C17" s="7">
        <v>220</v>
      </c>
      <c r="D17" s="7">
        <v>3.19</v>
      </c>
      <c r="E17" s="7">
        <v>3.24</v>
      </c>
      <c r="F17" s="7">
        <v>8.86</v>
      </c>
      <c r="G17" s="7">
        <v>120.5</v>
      </c>
      <c r="H17" s="7">
        <v>30.46</v>
      </c>
      <c r="I17" s="7">
        <v>28.2</v>
      </c>
      <c r="J17" s="7">
        <v>69.739999999999995</v>
      </c>
      <c r="K17" s="7">
        <v>1.62</v>
      </c>
      <c r="L17" s="7">
        <v>0.18</v>
      </c>
      <c r="M17" s="7">
        <v>4.6500000000000004</v>
      </c>
      <c r="N17" s="7">
        <v>0</v>
      </c>
    </row>
    <row r="18" spans="1:14" x14ac:dyDescent="0.25">
      <c r="A18" s="30">
        <v>10</v>
      </c>
      <c r="B18" s="11" t="s">
        <v>28</v>
      </c>
      <c r="C18" s="7">
        <v>125</v>
      </c>
      <c r="D18" s="7">
        <v>5.52</v>
      </c>
      <c r="E18" s="7">
        <v>4.5199999999999996</v>
      </c>
      <c r="F18" s="7">
        <v>26.45</v>
      </c>
      <c r="G18" s="7">
        <v>132.5</v>
      </c>
      <c r="H18" s="7">
        <v>4.8600000000000003</v>
      </c>
      <c r="I18" s="7">
        <v>21.11</v>
      </c>
      <c r="J18" s="7">
        <v>37.17</v>
      </c>
      <c r="K18" s="7">
        <v>1.1100000000000001</v>
      </c>
      <c r="L18" s="7">
        <v>0.06</v>
      </c>
      <c r="M18" s="7">
        <v>0</v>
      </c>
      <c r="N18" s="7">
        <v>0.2</v>
      </c>
    </row>
    <row r="19" spans="1:14" x14ac:dyDescent="0.25">
      <c r="A19" s="30" t="s">
        <v>86</v>
      </c>
      <c r="B19" s="11" t="s">
        <v>29</v>
      </c>
      <c r="C19" s="7">
        <v>3</v>
      </c>
      <c r="D19" s="7">
        <v>0.04</v>
      </c>
      <c r="E19" s="7">
        <v>3.41</v>
      </c>
      <c r="F19" s="7">
        <v>0.48</v>
      </c>
      <c r="G19" s="7">
        <v>0</v>
      </c>
      <c r="H19" s="7">
        <v>0.31</v>
      </c>
      <c r="I19" s="7">
        <v>0</v>
      </c>
      <c r="J19" s="7">
        <v>0.71</v>
      </c>
      <c r="K19" s="7">
        <v>0</v>
      </c>
      <c r="L19" s="7">
        <v>0</v>
      </c>
      <c r="M19" s="7">
        <v>0</v>
      </c>
      <c r="N19" s="7">
        <v>0.15</v>
      </c>
    </row>
    <row r="20" spans="1:14" x14ac:dyDescent="0.25">
      <c r="A20" s="30">
        <v>2</v>
      </c>
      <c r="B20" s="11" t="s">
        <v>87</v>
      </c>
      <c r="C20" s="7">
        <v>45</v>
      </c>
      <c r="D20" s="7">
        <v>7</v>
      </c>
      <c r="E20" s="7">
        <v>5.2</v>
      </c>
      <c r="F20" s="7">
        <v>7.07</v>
      </c>
      <c r="G20" s="7">
        <v>102.94</v>
      </c>
      <c r="H20" s="7">
        <v>19.690000000000001</v>
      </c>
      <c r="I20" s="7">
        <v>14.45</v>
      </c>
      <c r="J20" s="7">
        <v>74.87</v>
      </c>
      <c r="K20" s="7">
        <v>0.68</v>
      </c>
      <c r="L20" s="7">
        <v>0.05</v>
      </c>
      <c r="M20" s="7">
        <v>7.0000000000000007E-2</v>
      </c>
      <c r="N20" s="7">
        <v>0.12</v>
      </c>
    </row>
    <row r="21" spans="1:14" x14ac:dyDescent="0.25">
      <c r="A21" s="39">
        <v>20</v>
      </c>
      <c r="B21" s="11" t="s">
        <v>73</v>
      </c>
      <c r="C21" s="8">
        <v>200</v>
      </c>
      <c r="D21" s="8">
        <v>0</v>
      </c>
      <c r="E21" s="8">
        <v>0</v>
      </c>
      <c r="F21" s="8">
        <v>16.21</v>
      </c>
      <c r="G21" s="8">
        <v>35</v>
      </c>
      <c r="H21" s="8">
        <v>11</v>
      </c>
      <c r="I21" s="8">
        <v>0</v>
      </c>
      <c r="J21" s="8">
        <v>0</v>
      </c>
      <c r="K21" s="8">
        <v>0.7</v>
      </c>
      <c r="L21" s="8">
        <v>0</v>
      </c>
      <c r="M21" s="8">
        <v>0</v>
      </c>
      <c r="N21" s="8">
        <v>0</v>
      </c>
    </row>
    <row r="22" spans="1:14" x14ac:dyDescent="0.25">
      <c r="A22" s="30"/>
      <c r="B22" s="11" t="s">
        <v>18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4" x14ac:dyDescent="0.25">
      <c r="A23" s="30"/>
      <c r="B23" s="22" t="s">
        <v>56</v>
      </c>
      <c r="C23" s="10">
        <v>16</v>
      </c>
      <c r="D23" s="10">
        <v>1.095</v>
      </c>
      <c r="E23" s="59">
        <v>0.75</v>
      </c>
      <c r="F23" s="10">
        <v>10</v>
      </c>
      <c r="G23" s="10">
        <v>20.65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</row>
    <row r="24" spans="1:14" hidden="1" x14ac:dyDescent="0.25">
      <c r="A24" s="30"/>
      <c r="B24" s="22"/>
      <c r="C24" s="10"/>
      <c r="D24" s="10"/>
      <c r="E24" s="59"/>
      <c r="F24" s="10"/>
      <c r="G24" s="10"/>
      <c r="H24" s="11"/>
      <c r="I24" s="11"/>
      <c r="J24" s="11"/>
      <c r="K24" s="11"/>
      <c r="L24" s="11"/>
      <c r="M24" s="11"/>
      <c r="N24" s="11"/>
    </row>
    <row r="25" spans="1:14" hidden="1" x14ac:dyDescent="0.25">
      <c r="A25" s="30"/>
      <c r="B25" s="22"/>
      <c r="C25" s="10"/>
      <c r="D25" s="10"/>
      <c r="E25" s="59"/>
      <c r="F25" s="10"/>
      <c r="G25" s="10"/>
      <c r="H25" s="11"/>
      <c r="I25" s="11"/>
      <c r="J25" s="11"/>
      <c r="K25" s="11"/>
      <c r="L25" s="11"/>
      <c r="M25" s="11"/>
      <c r="N25" s="11"/>
    </row>
    <row r="26" spans="1:14" hidden="1" x14ac:dyDescent="0.25">
      <c r="A26" s="30"/>
      <c r="B26" s="22"/>
      <c r="C26" s="11"/>
      <c r="D26" s="11"/>
      <c r="E26" s="23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25">
      <c r="A27" s="30"/>
      <c r="B27" s="22"/>
      <c r="C27" s="11"/>
      <c r="D27" s="11"/>
      <c r="E27" s="23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25">
      <c r="A28" s="30"/>
      <c r="B28" s="5" t="s">
        <v>27</v>
      </c>
      <c r="C28" s="9"/>
      <c r="D28" s="9">
        <f t="shared" ref="D28:N28" si="1">SUM(D17:D24)</f>
        <v>20.764999999999997</v>
      </c>
      <c r="E28" s="9">
        <f t="shared" si="1"/>
        <v>17.600000000000001</v>
      </c>
      <c r="F28" s="9">
        <f t="shared" si="1"/>
        <v>88.95</v>
      </c>
      <c r="G28" s="9">
        <f t="shared" si="1"/>
        <v>563.91</v>
      </c>
      <c r="H28" s="9">
        <f t="shared" si="1"/>
        <v>70.600000000000009</v>
      </c>
      <c r="I28" s="9">
        <f t="shared" si="1"/>
        <v>68.320000000000007</v>
      </c>
      <c r="J28" s="9">
        <f t="shared" si="1"/>
        <v>203.23000000000002</v>
      </c>
      <c r="K28" s="9">
        <f t="shared" si="1"/>
        <v>5.0600000000000005</v>
      </c>
      <c r="L28" s="9">
        <f t="shared" si="1"/>
        <v>0.36</v>
      </c>
      <c r="M28" s="9">
        <f t="shared" si="1"/>
        <v>4.7200000000000006</v>
      </c>
      <c r="N28" s="9">
        <f t="shared" si="1"/>
        <v>0.47</v>
      </c>
    </row>
    <row r="29" spans="1:14" hidden="1" x14ac:dyDescent="0.25">
      <c r="B29" s="46">
        <v>0.2</v>
      </c>
      <c r="C29" s="47">
        <f>ROUND(C6-C6*$B$29,2)</f>
        <v>64</v>
      </c>
      <c r="D29" s="47">
        <f t="shared" ref="D29:N29" si="2">ROUND(D6-D6*$B$29,2)</f>
        <v>3.82</v>
      </c>
      <c r="E29" s="47">
        <f t="shared" si="2"/>
        <v>2.87</v>
      </c>
      <c r="F29" s="47">
        <f t="shared" si="2"/>
        <v>18.329999999999998</v>
      </c>
      <c r="G29" s="47">
        <f t="shared" si="2"/>
        <v>63.1</v>
      </c>
      <c r="H29" s="47">
        <f t="shared" si="2"/>
        <v>6.64</v>
      </c>
      <c r="I29" s="47">
        <f t="shared" si="2"/>
        <v>34.56</v>
      </c>
      <c r="J29" s="47">
        <f t="shared" si="2"/>
        <v>106.75</v>
      </c>
      <c r="K29" s="47">
        <f t="shared" si="2"/>
        <v>2.02</v>
      </c>
      <c r="L29" s="47">
        <f t="shared" si="2"/>
        <v>0.09</v>
      </c>
      <c r="M29" s="47">
        <f t="shared" si="2"/>
        <v>0</v>
      </c>
      <c r="N29" s="47">
        <f t="shared" si="2"/>
        <v>0.02</v>
      </c>
    </row>
    <row r="30" spans="1:14" x14ac:dyDescent="0.25">
      <c r="B30" s="52"/>
    </row>
    <row r="31" spans="1:14" x14ac:dyDescent="0.25">
      <c r="B31" s="53"/>
    </row>
    <row r="32" spans="1:14" x14ac:dyDescent="0.25">
      <c r="B32" s="54"/>
    </row>
  </sheetData>
  <mergeCells count="19"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1"/>
  <sheetViews>
    <sheetView workbookViewId="0">
      <selection activeCell="O7" sqref="O7"/>
    </sheetView>
  </sheetViews>
  <sheetFormatPr defaultRowHeight="15" x14ac:dyDescent="0.25"/>
  <cols>
    <col min="1" max="1" width="5.42578125" customWidth="1"/>
    <col min="2" max="2" width="33.5703125" bestFit="1" customWidth="1"/>
    <col min="6" max="6" width="9.85546875" customWidth="1"/>
    <col min="7" max="7" width="11.140625" customWidth="1"/>
  </cols>
  <sheetData>
    <row r="1" spans="1:15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5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5" ht="15.75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5" ht="28.15" customHeight="1" thickBot="1" x14ac:dyDescent="0.3">
      <c r="A4" s="19"/>
      <c r="B4" s="66" t="s">
        <v>36</v>
      </c>
      <c r="C4" s="67"/>
      <c r="D4" s="92"/>
      <c r="E4" s="92"/>
      <c r="F4" s="92"/>
      <c r="G4" s="92"/>
      <c r="H4" s="67"/>
      <c r="I4" s="67"/>
      <c r="J4" s="67"/>
      <c r="K4" s="67"/>
      <c r="L4" s="67"/>
      <c r="M4" s="67"/>
      <c r="N4" s="68"/>
    </row>
    <row r="5" spans="1:15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5" x14ac:dyDescent="0.25">
      <c r="A6" s="30">
        <v>3</v>
      </c>
      <c r="B6" s="1" t="s">
        <v>57</v>
      </c>
      <c r="C6" s="10">
        <v>100</v>
      </c>
      <c r="D6" s="10">
        <v>9.08</v>
      </c>
      <c r="E6" s="10">
        <v>2.11</v>
      </c>
      <c r="F6" s="10">
        <v>7.13</v>
      </c>
      <c r="G6" s="10">
        <v>133.61000000000001</v>
      </c>
      <c r="H6" s="10">
        <v>84.51</v>
      </c>
      <c r="I6" s="10">
        <v>14.43</v>
      </c>
      <c r="J6" s="10">
        <v>192.77</v>
      </c>
      <c r="K6" s="10">
        <v>2.1800000000000002</v>
      </c>
      <c r="L6" s="10">
        <v>7.0000000000000007E-2</v>
      </c>
      <c r="M6" s="10">
        <v>0.19</v>
      </c>
      <c r="N6" s="10">
        <v>0.15</v>
      </c>
    </row>
    <row r="7" spans="1:15" x14ac:dyDescent="0.25">
      <c r="A7" s="30">
        <v>6</v>
      </c>
      <c r="B7" s="1" t="s">
        <v>32</v>
      </c>
      <c r="C7" s="10">
        <v>50</v>
      </c>
      <c r="D7" s="10">
        <v>10.199999999999999</v>
      </c>
      <c r="E7" s="10">
        <v>13.25</v>
      </c>
      <c r="F7" s="10">
        <v>7.21</v>
      </c>
      <c r="G7" s="10">
        <v>132.19999999999999</v>
      </c>
      <c r="H7" s="10">
        <v>12</v>
      </c>
      <c r="I7" s="10">
        <v>10</v>
      </c>
      <c r="J7" s="10">
        <v>79.5</v>
      </c>
      <c r="K7" s="10">
        <v>0.9</v>
      </c>
      <c r="L7" s="10">
        <v>0.02</v>
      </c>
      <c r="M7" s="10">
        <v>0</v>
      </c>
      <c r="N7" s="10">
        <v>0</v>
      </c>
    </row>
    <row r="8" spans="1:15" x14ac:dyDescent="0.25">
      <c r="A8" s="30"/>
      <c r="B8" s="11" t="s">
        <v>29</v>
      </c>
      <c r="C8" s="7">
        <v>2</v>
      </c>
      <c r="D8" s="10">
        <v>0.03</v>
      </c>
      <c r="E8" s="10">
        <v>2.77</v>
      </c>
      <c r="F8" s="10">
        <v>0.39</v>
      </c>
      <c r="G8" s="10">
        <v>0</v>
      </c>
      <c r="H8" s="10">
        <v>0.25</v>
      </c>
      <c r="I8" s="10">
        <v>0</v>
      </c>
      <c r="J8" s="10">
        <v>0.57999999999999996</v>
      </c>
      <c r="K8" s="10">
        <v>0</v>
      </c>
      <c r="L8" s="10">
        <v>0</v>
      </c>
      <c r="M8" s="10">
        <v>0</v>
      </c>
      <c r="N8" s="10">
        <v>0.14000000000000001</v>
      </c>
    </row>
    <row r="9" spans="1:15" x14ac:dyDescent="0.25">
      <c r="A9" s="30"/>
      <c r="B9" s="11" t="s">
        <v>75</v>
      </c>
      <c r="C9" s="10">
        <v>24</v>
      </c>
      <c r="D9" s="10">
        <v>1.01</v>
      </c>
      <c r="E9" s="10">
        <v>0.18</v>
      </c>
      <c r="F9" s="10">
        <v>5.17</v>
      </c>
      <c r="G9" s="10">
        <v>26.78</v>
      </c>
      <c r="H9" s="10">
        <v>0.2</v>
      </c>
      <c r="I9" s="10">
        <v>0.05</v>
      </c>
      <c r="J9" s="10">
        <v>0.2</v>
      </c>
      <c r="K9" s="10">
        <v>0.17</v>
      </c>
      <c r="L9" s="10">
        <v>0.01</v>
      </c>
      <c r="M9" s="10">
        <v>0.03</v>
      </c>
      <c r="N9" s="10">
        <v>0</v>
      </c>
      <c r="O9" s="27"/>
    </row>
    <row r="10" spans="1:15" x14ac:dyDescent="0.25">
      <c r="A10" s="30"/>
      <c r="B10" s="31" t="s">
        <v>18</v>
      </c>
      <c r="C10" s="10">
        <v>40</v>
      </c>
      <c r="D10" s="10">
        <v>3.92</v>
      </c>
      <c r="E10" s="10">
        <v>0.48</v>
      </c>
      <c r="F10" s="10">
        <v>19.88</v>
      </c>
      <c r="G10" s="10">
        <v>152.32</v>
      </c>
      <c r="H10" s="10">
        <v>4.28</v>
      </c>
      <c r="I10" s="10">
        <v>4.5599999999999996</v>
      </c>
      <c r="J10" s="10">
        <v>20.74</v>
      </c>
      <c r="K10" s="10">
        <v>0.95</v>
      </c>
      <c r="L10" s="10">
        <v>7.0000000000000007E-2</v>
      </c>
      <c r="M10" s="10">
        <v>0</v>
      </c>
      <c r="N10" s="10">
        <v>0</v>
      </c>
    </row>
    <row r="11" spans="1:15" x14ac:dyDescent="0.25">
      <c r="A11" s="30"/>
      <c r="B11" s="1" t="s">
        <v>40</v>
      </c>
      <c r="C11" s="7">
        <v>200</v>
      </c>
      <c r="D11" s="7">
        <v>1.06</v>
      </c>
      <c r="E11" s="7">
        <v>0</v>
      </c>
      <c r="F11" s="7">
        <v>12.83</v>
      </c>
      <c r="G11" s="7">
        <v>85.11</v>
      </c>
      <c r="H11" s="7">
        <v>7.71</v>
      </c>
      <c r="I11" s="7">
        <v>0</v>
      </c>
      <c r="J11" s="7">
        <v>0</v>
      </c>
      <c r="K11" s="7">
        <v>0</v>
      </c>
      <c r="L11" s="7">
        <v>0</v>
      </c>
      <c r="M11" s="7">
        <v>2.33</v>
      </c>
      <c r="N11" s="7">
        <v>0</v>
      </c>
    </row>
    <row r="12" spans="1:15" x14ac:dyDescent="0.25">
      <c r="A12" s="30"/>
      <c r="B12" s="32" t="s">
        <v>56</v>
      </c>
      <c r="C12" s="7">
        <v>16</v>
      </c>
      <c r="D12" s="7">
        <v>1.1000000000000001</v>
      </c>
      <c r="E12" s="7">
        <v>0.75</v>
      </c>
      <c r="F12" s="7">
        <v>10</v>
      </c>
      <c r="G12" s="7">
        <v>20.65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5" x14ac:dyDescent="0.25">
      <c r="A13" s="30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x14ac:dyDescent="0.25">
      <c r="A14" s="30"/>
      <c r="B14" s="5" t="s">
        <v>21</v>
      </c>
      <c r="C14" s="8"/>
      <c r="D14" s="9">
        <f>SUM(D6:D12)</f>
        <v>26.400000000000002</v>
      </c>
      <c r="E14" s="9">
        <f t="shared" ref="E14:N14" si="0">SUM(E6:E12)</f>
        <v>19.54</v>
      </c>
      <c r="F14" s="9">
        <f t="shared" si="0"/>
        <v>62.61</v>
      </c>
      <c r="G14" s="9">
        <f t="shared" si="0"/>
        <v>550.66999999999996</v>
      </c>
      <c r="H14" s="9">
        <f t="shared" si="0"/>
        <v>108.95</v>
      </c>
      <c r="I14" s="9">
        <f t="shared" si="0"/>
        <v>29.04</v>
      </c>
      <c r="J14" s="9">
        <f t="shared" si="0"/>
        <v>293.78999999999996</v>
      </c>
      <c r="K14" s="9">
        <f t="shared" si="0"/>
        <v>4.2</v>
      </c>
      <c r="L14" s="9">
        <f t="shared" si="0"/>
        <v>0.17</v>
      </c>
      <c r="M14" s="9">
        <f t="shared" si="0"/>
        <v>2.5500000000000003</v>
      </c>
      <c r="N14" s="9">
        <f t="shared" si="0"/>
        <v>0.29000000000000004</v>
      </c>
    </row>
    <row r="15" spans="1:15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5" ht="19.899999999999999" customHeight="1" x14ac:dyDescent="0.25">
      <c r="A16" s="36"/>
      <c r="B16" s="45"/>
      <c r="C16" s="25"/>
      <c r="D16" s="25"/>
      <c r="E16" s="76" t="s">
        <v>71</v>
      </c>
      <c r="F16" s="76"/>
      <c r="G16" s="76"/>
      <c r="H16" s="76"/>
      <c r="I16" s="76"/>
      <c r="J16" s="25"/>
      <c r="K16" s="25"/>
      <c r="L16" s="25"/>
      <c r="M16" s="25"/>
      <c r="N16" s="44"/>
    </row>
    <row r="17" spans="1:14" x14ac:dyDescent="0.25">
      <c r="A17" s="30">
        <v>31</v>
      </c>
      <c r="B17" s="31" t="s">
        <v>62</v>
      </c>
      <c r="C17" s="13">
        <v>220</v>
      </c>
      <c r="D17" s="34">
        <v>2.91</v>
      </c>
      <c r="E17" s="34">
        <v>8.3000000000000007</v>
      </c>
      <c r="F17" s="34">
        <v>21.02</v>
      </c>
      <c r="G17" s="34">
        <v>229.54</v>
      </c>
      <c r="H17" s="14">
        <v>17.82</v>
      </c>
      <c r="I17" s="7">
        <v>0</v>
      </c>
      <c r="J17" s="7">
        <v>0</v>
      </c>
      <c r="K17" s="7">
        <v>0.9</v>
      </c>
      <c r="L17" s="7">
        <v>0.12</v>
      </c>
      <c r="M17" s="7">
        <v>17.37</v>
      </c>
      <c r="N17" s="7">
        <v>0</v>
      </c>
    </row>
    <row r="18" spans="1:14" x14ac:dyDescent="0.25">
      <c r="A18" s="30">
        <v>15</v>
      </c>
      <c r="B18" s="31" t="s">
        <v>51</v>
      </c>
      <c r="C18" s="7">
        <v>65</v>
      </c>
      <c r="D18" s="12">
        <v>2.54</v>
      </c>
      <c r="E18" s="12">
        <v>1.87</v>
      </c>
      <c r="F18" s="12">
        <v>9.7100000000000009</v>
      </c>
      <c r="G18" s="12">
        <v>80.83</v>
      </c>
      <c r="H18" s="7">
        <v>40.869999999999997</v>
      </c>
      <c r="I18" s="7">
        <v>33.450000000000003</v>
      </c>
      <c r="J18" s="7">
        <v>113.83</v>
      </c>
      <c r="K18" s="7">
        <v>1.04</v>
      </c>
      <c r="L18" s="7">
        <v>0.17</v>
      </c>
      <c r="M18" s="7">
        <v>0</v>
      </c>
      <c r="N18" s="7">
        <v>0.04</v>
      </c>
    </row>
    <row r="19" spans="1:14" x14ac:dyDescent="0.25">
      <c r="A19" s="30">
        <v>7</v>
      </c>
      <c r="B19" s="31" t="s">
        <v>49</v>
      </c>
      <c r="C19" s="7">
        <v>45</v>
      </c>
      <c r="D19" s="7">
        <v>7.78</v>
      </c>
      <c r="E19" s="7">
        <v>7.21</v>
      </c>
      <c r="F19" s="7">
        <v>7.85</v>
      </c>
      <c r="G19" s="7">
        <v>114.38</v>
      </c>
      <c r="H19" s="7">
        <v>21.88</v>
      </c>
      <c r="I19" s="7" t="s">
        <v>20</v>
      </c>
      <c r="J19" s="7">
        <v>83.19</v>
      </c>
      <c r="K19" s="7">
        <v>0.75</v>
      </c>
      <c r="L19" s="7">
        <v>0.05</v>
      </c>
      <c r="M19" s="7">
        <v>0.08</v>
      </c>
      <c r="N19" s="7">
        <v>0.2</v>
      </c>
    </row>
    <row r="20" spans="1:14" x14ac:dyDescent="0.25">
      <c r="A20" s="30"/>
      <c r="B20" s="31" t="s">
        <v>40</v>
      </c>
      <c r="C20" s="7">
        <v>160</v>
      </c>
      <c r="D20" s="7">
        <v>1.07</v>
      </c>
      <c r="E20" s="7">
        <v>0</v>
      </c>
      <c r="F20" s="7">
        <v>12.96</v>
      </c>
      <c r="G20" s="7">
        <v>85.96</v>
      </c>
      <c r="H20" s="7">
        <v>7.79</v>
      </c>
      <c r="I20" s="7">
        <v>0</v>
      </c>
      <c r="J20" s="7">
        <v>0</v>
      </c>
      <c r="K20" s="7">
        <v>0</v>
      </c>
      <c r="L20" s="7">
        <v>0</v>
      </c>
      <c r="M20" s="7">
        <v>2.35</v>
      </c>
      <c r="N20" s="7">
        <v>0</v>
      </c>
    </row>
    <row r="21" spans="1:14" x14ac:dyDescent="0.25">
      <c r="A21" s="30"/>
      <c r="B21" s="31" t="s">
        <v>18</v>
      </c>
      <c r="C21" s="10">
        <v>40</v>
      </c>
      <c r="D21" s="10">
        <v>3.92</v>
      </c>
      <c r="E21" s="10">
        <v>0.48</v>
      </c>
      <c r="F21" s="10">
        <v>19.88</v>
      </c>
      <c r="G21" s="10">
        <v>152.32</v>
      </c>
      <c r="H21" s="10">
        <v>4.28</v>
      </c>
      <c r="I21" s="10">
        <v>4.5599999999999996</v>
      </c>
      <c r="J21" s="10">
        <v>20.74</v>
      </c>
      <c r="K21" s="10">
        <v>0.95</v>
      </c>
      <c r="L21" s="10">
        <v>7.0000000000000007E-2</v>
      </c>
      <c r="M21" s="10">
        <v>0</v>
      </c>
      <c r="N21" s="10">
        <v>0</v>
      </c>
    </row>
    <row r="22" spans="1:14" hidden="1" x14ac:dyDescent="0.25">
      <c r="A22" s="30"/>
      <c r="B22" s="31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25">
      <c r="A23" s="30"/>
      <c r="B23" s="3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idden="1" x14ac:dyDescent="0.25">
      <c r="A24" s="30"/>
      <c r="B24" s="3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idden="1" x14ac:dyDescent="0.25">
      <c r="A25" s="36"/>
      <c r="B25" s="1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5" hidden="1" customHeight="1" x14ac:dyDescent="0.25">
      <c r="A26" s="36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" hidden="1" customHeight="1" x14ac:dyDescent="0.25">
      <c r="A27" s="36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36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36"/>
      <c r="B29" s="5" t="s">
        <v>27</v>
      </c>
      <c r="C29" s="9"/>
      <c r="D29" s="9">
        <f t="shared" ref="D29:N29" si="1">SUM(D17:D28)</f>
        <v>18.22</v>
      </c>
      <c r="E29" s="9">
        <f t="shared" si="1"/>
        <v>17.860000000000003</v>
      </c>
      <c r="F29" s="9">
        <f t="shared" si="1"/>
        <v>71.42</v>
      </c>
      <c r="G29" s="9">
        <f t="shared" si="1"/>
        <v>663.03</v>
      </c>
      <c r="H29" s="9">
        <f t="shared" si="1"/>
        <v>92.64</v>
      </c>
      <c r="I29" s="9">
        <f t="shared" si="1"/>
        <v>38.010000000000005</v>
      </c>
      <c r="J29" s="9">
        <f t="shared" si="1"/>
        <v>217.76</v>
      </c>
      <c r="K29" s="9">
        <f t="shared" si="1"/>
        <v>3.6399999999999997</v>
      </c>
      <c r="L29" s="9">
        <f t="shared" si="1"/>
        <v>0.41000000000000003</v>
      </c>
      <c r="M29" s="9">
        <f t="shared" si="1"/>
        <v>19.8</v>
      </c>
      <c r="N29" s="9">
        <f t="shared" si="1"/>
        <v>0.24000000000000002</v>
      </c>
    </row>
    <row r="30" spans="1:14" hidden="1" x14ac:dyDescent="0.25">
      <c r="B30" s="46">
        <v>-0.3</v>
      </c>
      <c r="C30" s="47">
        <f>ROUND(C9-C9*$B$30,2)</f>
        <v>31.2</v>
      </c>
      <c r="D30" s="47">
        <f t="shared" ref="D30:N30" si="2">ROUND(D9-D9*$B$30,2)</f>
        <v>1.31</v>
      </c>
      <c r="E30" s="47">
        <f t="shared" si="2"/>
        <v>0.23</v>
      </c>
      <c r="F30" s="47">
        <f t="shared" si="2"/>
        <v>6.72</v>
      </c>
      <c r="G30" s="47">
        <f t="shared" si="2"/>
        <v>34.81</v>
      </c>
      <c r="H30" s="47">
        <f t="shared" si="2"/>
        <v>0.26</v>
      </c>
      <c r="I30" s="47">
        <f t="shared" si="2"/>
        <v>7.0000000000000007E-2</v>
      </c>
      <c r="J30" s="47">
        <f t="shared" si="2"/>
        <v>0.26</v>
      </c>
      <c r="K30" s="47">
        <f t="shared" si="2"/>
        <v>0.22</v>
      </c>
      <c r="L30" s="47">
        <f t="shared" si="2"/>
        <v>0.01</v>
      </c>
      <c r="M30" s="47">
        <f t="shared" si="2"/>
        <v>0.04</v>
      </c>
      <c r="N30" s="47">
        <f t="shared" si="2"/>
        <v>0</v>
      </c>
    </row>
    <row r="31" spans="1:14" x14ac:dyDescent="0.25">
      <c r="B31" s="52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</sheetData>
  <mergeCells count="20">
    <mergeCell ref="E16:I16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9"/>
  <sheetViews>
    <sheetView topLeftCell="A4" workbookViewId="0">
      <selection activeCell="P10" sqref="P10"/>
    </sheetView>
  </sheetViews>
  <sheetFormatPr defaultRowHeight="15" x14ac:dyDescent="0.25"/>
  <cols>
    <col min="1" max="1" width="5.140625" customWidth="1"/>
    <col min="2" max="2" width="23.7109375" bestFit="1" customWidth="1"/>
    <col min="3" max="3" width="9.140625" customWidth="1"/>
    <col min="6" max="6" width="10" customWidth="1"/>
    <col min="7" max="7" width="10.7109375" customWidth="1"/>
    <col min="15" max="15" width="5.5703125" bestFit="1" customWidth="1"/>
    <col min="19" max="19" width="9.85546875" bestFit="1" customWidth="1"/>
  </cols>
  <sheetData>
    <row r="1" spans="1:18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8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8" ht="30.75" customHeight="1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8" ht="30.75" customHeight="1" thickBot="1" x14ac:dyDescent="0.3">
      <c r="A4" s="19"/>
      <c r="B4" s="66" t="s">
        <v>46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8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8" x14ac:dyDescent="0.25">
      <c r="A6" s="30">
        <v>10</v>
      </c>
      <c r="B6" s="11" t="s">
        <v>28</v>
      </c>
      <c r="C6" s="7">
        <v>125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0.2</v>
      </c>
    </row>
    <row r="7" spans="1:18" ht="15" customHeight="1" x14ac:dyDescent="0.25">
      <c r="A7" s="30">
        <v>6</v>
      </c>
      <c r="B7" s="1" t="s">
        <v>32</v>
      </c>
      <c r="C7" s="10">
        <v>50</v>
      </c>
      <c r="D7" s="10">
        <v>10.199999999999999</v>
      </c>
      <c r="E7" s="10">
        <v>13.25</v>
      </c>
      <c r="F7" s="10">
        <v>7.21</v>
      </c>
      <c r="G7" s="10">
        <v>132.19999999999999</v>
      </c>
      <c r="H7" s="10">
        <v>12</v>
      </c>
      <c r="I7" s="10">
        <v>10</v>
      </c>
      <c r="J7" s="10">
        <v>79.5</v>
      </c>
      <c r="K7" s="10">
        <v>0.9</v>
      </c>
      <c r="L7" s="10">
        <v>0.02</v>
      </c>
      <c r="M7" s="10">
        <v>0</v>
      </c>
      <c r="N7" s="10">
        <v>0</v>
      </c>
    </row>
    <row r="8" spans="1:18" x14ac:dyDescent="0.25">
      <c r="A8" s="30"/>
      <c r="B8" s="11" t="s">
        <v>29</v>
      </c>
      <c r="C8" s="10">
        <v>1</v>
      </c>
      <c r="D8" s="10">
        <v>0.01</v>
      </c>
      <c r="E8" s="10">
        <v>1.35</v>
      </c>
      <c r="F8" s="10">
        <v>0.19</v>
      </c>
      <c r="G8" s="10">
        <v>0</v>
      </c>
      <c r="H8" s="10">
        <v>0.12</v>
      </c>
      <c r="I8" s="10">
        <v>0</v>
      </c>
      <c r="J8" s="10">
        <v>0.28000000000000003</v>
      </c>
      <c r="K8" s="10">
        <v>0</v>
      </c>
      <c r="L8" s="10">
        <v>0</v>
      </c>
      <c r="M8" s="10">
        <v>0</v>
      </c>
      <c r="N8" s="10">
        <v>7.0000000000000007E-2</v>
      </c>
    </row>
    <row r="9" spans="1:18" x14ac:dyDescent="0.25">
      <c r="A9" s="37"/>
      <c r="B9" s="37" t="s">
        <v>18</v>
      </c>
      <c r="C9" s="10">
        <v>40</v>
      </c>
      <c r="D9" s="10">
        <v>3.92</v>
      </c>
      <c r="E9" s="10">
        <v>0.48</v>
      </c>
      <c r="F9" s="10">
        <v>19.88</v>
      </c>
      <c r="G9" s="10">
        <v>152.32</v>
      </c>
      <c r="H9" s="10">
        <v>4.28</v>
      </c>
      <c r="I9" s="10">
        <v>4.5599999999999996</v>
      </c>
      <c r="J9" s="10">
        <v>20.74</v>
      </c>
      <c r="K9" s="10">
        <v>0.95</v>
      </c>
      <c r="L9" s="10">
        <v>7.0000000000000007E-2</v>
      </c>
      <c r="M9" s="10">
        <v>0</v>
      </c>
      <c r="N9" s="10">
        <v>0</v>
      </c>
      <c r="R9" s="47"/>
    </row>
    <row r="10" spans="1:18" x14ac:dyDescent="0.25">
      <c r="A10" s="39"/>
      <c r="B10" s="11" t="s">
        <v>40</v>
      </c>
      <c r="C10" s="7">
        <v>147</v>
      </c>
      <c r="D10" s="7">
        <v>1</v>
      </c>
      <c r="E10" s="7">
        <v>0</v>
      </c>
      <c r="F10" s="7">
        <v>12.05</v>
      </c>
      <c r="G10" s="7">
        <v>79.94</v>
      </c>
      <c r="H10" s="7">
        <v>7.24</v>
      </c>
      <c r="I10" s="7">
        <v>0</v>
      </c>
      <c r="J10" s="7">
        <v>0</v>
      </c>
      <c r="K10" s="7">
        <v>0</v>
      </c>
      <c r="L10" s="7">
        <v>0</v>
      </c>
      <c r="M10" s="7">
        <v>2.19</v>
      </c>
      <c r="N10" s="7">
        <v>0</v>
      </c>
      <c r="R10" s="46"/>
    </row>
    <row r="11" spans="1:18" x14ac:dyDescent="0.25">
      <c r="A11" s="30"/>
      <c r="B11" s="11" t="s">
        <v>35</v>
      </c>
      <c r="C11" s="8">
        <v>30</v>
      </c>
      <c r="D11" s="8">
        <v>0.1</v>
      </c>
      <c r="E11" s="8">
        <v>0.38</v>
      </c>
      <c r="F11" s="8">
        <v>6.01</v>
      </c>
      <c r="G11" s="8">
        <v>8.4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48"/>
    </row>
    <row r="12" spans="1:18" x14ac:dyDescent="0.25">
      <c r="A12" s="30"/>
      <c r="B12" s="1" t="s">
        <v>24</v>
      </c>
      <c r="C12" s="10">
        <v>75</v>
      </c>
      <c r="D12" s="10">
        <v>0.4</v>
      </c>
      <c r="E12" s="10">
        <v>0.4</v>
      </c>
      <c r="F12" s="10">
        <v>10</v>
      </c>
      <c r="G12" s="10">
        <v>32</v>
      </c>
      <c r="H12" s="10">
        <v>10</v>
      </c>
      <c r="I12" s="10">
        <v>0</v>
      </c>
      <c r="J12" s="10">
        <v>10</v>
      </c>
      <c r="K12" s="10">
        <v>2</v>
      </c>
      <c r="L12" s="10">
        <v>0.03</v>
      </c>
      <c r="M12" s="10">
        <v>11</v>
      </c>
      <c r="N12" s="10">
        <v>0</v>
      </c>
    </row>
    <row r="13" spans="1:18" x14ac:dyDescent="0.25">
      <c r="A13" s="30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8" x14ac:dyDescent="0.25">
      <c r="A14" s="30"/>
      <c r="B14" s="5" t="s">
        <v>21</v>
      </c>
      <c r="C14" s="8"/>
      <c r="D14" s="9">
        <f t="shared" ref="D14:N14" si="0">SUM(D6:D13)</f>
        <v>21.15</v>
      </c>
      <c r="E14" s="9">
        <f t="shared" si="0"/>
        <v>20.38</v>
      </c>
      <c r="F14" s="9">
        <f t="shared" si="0"/>
        <v>81.789999999999992</v>
      </c>
      <c r="G14" s="9">
        <f t="shared" si="0"/>
        <v>537.3599999999999</v>
      </c>
      <c r="H14" s="9">
        <f t="shared" si="0"/>
        <v>38.5</v>
      </c>
      <c r="I14" s="9">
        <f t="shared" si="0"/>
        <v>35.67</v>
      </c>
      <c r="J14" s="9">
        <f t="shared" si="0"/>
        <v>147.69</v>
      </c>
      <c r="K14" s="9">
        <f t="shared" si="0"/>
        <v>4.96</v>
      </c>
      <c r="L14" s="9">
        <f t="shared" si="0"/>
        <v>0.18000000000000002</v>
      </c>
      <c r="M14" s="9">
        <f t="shared" si="0"/>
        <v>13.19</v>
      </c>
      <c r="N14" s="9">
        <f t="shared" si="0"/>
        <v>0.27</v>
      </c>
    </row>
    <row r="15" spans="1:18" ht="9" customHeight="1" x14ac:dyDescent="0.25">
      <c r="A15" s="33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  <c r="O15" s="93"/>
    </row>
    <row r="16" spans="1:18" ht="9.75" customHeight="1" x14ac:dyDescent="0.25">
      <c r="A16" s="33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  <c r="O16" s="93"/>
    </row>
    <row r="17" spans="1:14" ht="19.899999999999999" customHeight="1" x14ac:dyDescent="0.25">
      <c r="A17" s="43"/>
      <c r="B17" s="25"/>
      <c r="C17" s="25"/>
      <c r="D17" s="25"/>
      <c r="E17" s="76" t="s">
        <v>71</v>
      </c>
      <c r="F17" s="76"/>
      <c r="G17" s="76"/>
      <c r="H17" s="76"/>
      <c r="I17" s="76"/>
      <c r="J17" s="25"/>
      <c r="K17" s="25"/>
      <c r="L17" s="25"/>
      <c r="M17" s="25"/>
      <c r="N17" s="44"/>
    </row>
    <row r="18" spans="1:14" ht="30" x14ac:dyDescent="0.25">
      <c r="A18" s="41">
        <v>29</v>
      </c>
      <c r="B18" s="42" t="s">
        <v>22</v>
      </c>
      <c r="C18" s="12">
        <v>220</v>
      </c>
      <c r="D18" s="12">
        <v>3.19</v>
      </c>
      <c r="E18" s="12">
        <v>3.24</v>
      </c>
      <c r="F18" s="12">
        <v>8.86</v>
      </c>
      <c r="G18" s="12">
        <v>120.5</v>
      </c>
      <c r="H18" s="12">
        <v>30.46</v>
      </c>
      <c r="I18" s="12">
        <v>28.2</v>
      </c>
      <c r="J18" s="12">
        <v>69.739999999999995</v>
      </c>
      <c r="K18" s="12">
        <v>1.62</v>
      </c>
      <c r="L18" s="12">
        <v>0.18</v>
      </c>
      <c r="M18" s="12">
        <v>4.6500000000000004</v>
      </c>
      <c r="N18" s="12">
        <v>0</v>
      </c>
    </row>
    <row r="19" spans="1:14" x14ac:dyDescent="0.25">
      <c r="A19" s="30">
        <v>11</v>
      </c>
      <c r="B19" s="11" t="s">
        <v>89</v>
      </c>
      <c r="C19" s="7">
        <v>100</v>
      </c>
      <c r="D19" s="7">
        <v>3.74</v>
      </c>
      <c r="E19" s="7">
        <v>3.06</v>
      </c>
      <c r="F19" s="7">
        <v>17.91</v>
      </c>
      <c r="G19" s="7">
        <v>89.74</v>
      </c>
      <c r="H19" s="7">
        <v>3.29</v>
      </c>
      <c r="I19" s="7">
        <v>14.3</v>
      </c>
      <c r="J19" s="7">
        <v>25.17</v>
      </c>
      <c r="K19" s="7">
        <v>0.75</v>
      </c>
      <c r="L19" s="7">
        <v>0.04</v>
      </c>
      <c r="M19" s="7">
        <v>0</v>
      </c>
      <c r="N19" s="7">
        <v>0.13</v>
      </c>
    </row>
    <row r="20" spans="1:14" x14ac:dyDescent="0.25">
      <c r="A20" s="30">
        <v>6</v>
      </c>
      <c r="B20" s="11" t="s">
        <v>32</v>
      </c>
      <c r="C20" s="7">
        <v>50</v>
      </c>
      <c r="D20" s="7">
        <v>12.34</v>
      </c>
      <c r="E20" s="7">
        <v>16.04</v>
      </c>
      <c r="F20" s="7">
        <v>8.7200000000000006</v>
      </c>
      <c r="G20" s="7">
        <v>159.96</v>
      </c>
      <c r="H20" s="7">
        <v>14.52</v>
      </c>
      <c r="I20" s="7">
        <v>12.1</v>
      </c>
      <c r="J20" s="7">
        <v>96.2</v>
      </c>
      <c r="K20" s="7">
        <v>1.0900000000000001</v>
      </c>
      <c r="L20" s="7">
        <v>0.02</v>
      </c>
      <c r="M20" s="7">
        <v>0</v>
      </c>
      <c r="N20" s="7">
        <v>0</v>
      </c>
    </row>
    <row r="21" spans="1:14" x14ac:dyDescent="0.25">
      <c r="A21" s="30">
        <v>26</v>
      </c>
      <c r="B21" s="11" t="s">
        <v>23</v>
      </c>
      <c r="C21" s="7">
        <v>40</v>
      </c>
      <c r="D21" s="7">
        <v>0.54</v>
      </c>
      <c r="E21" s="7">
        <v>2.2999999999999998</v>
      </c>
      <c r="F21" s="7">
        <v>3.16</v>
      </c>
      <c r="G21" s="7">
        <v>35.5</v>
      </c>
      <c r="H21" s="7">
        <v>13.28</v>
      </c>
      <c r="I21" s="7">
        <v>7.9</v>
      </c>
      <c r="J21" s="7">
        <v>15.49</v>
      </c>
      <c r="K21" s="7">
        <v>0.5</v>
      </c>
      <c r="L21" s="7">
        <v>0.01</v>
      </c>
      <c r="M21" s="7">
        <v>3.59</v>
      </c>
      <c r="N21" s="7">
        <v>0</v>
      </c>
    </row>
    <row r="22" spans="1:14" x14ac:dyDescent="0.25">
      <c r="A22" s="30"/>
      <c r="B22" s="11" t="s">
        <v>18</v>
      </c>
      <c r="C22" s="10">
        <v>40</v>
      </c>
      <c r="D22" s="10">
        <v>3.92</v>
      </c>
      <c r="E22" s="10">
        <v>0.48</v>
      </c>
      <c r="F22" s="10">
        <v>19.88</v>
      </c>
      <c r="G22" s="10">
        <v>152.32</v>
      </c>
      <c r="H22" s="10">
        <v>4.28</v>
      </c>
      <c r="I22" s="10">
        <v>4.5599999999999996</v>
      </c>
      <c r="J22" s="10">
        <v>20.74</v>
      </c>
      <c r="K22" s="10">
        <v>0.95</v>
      </c>
      <c r="L22" s="10">
        <v>7.0000000000000007E-2</v>
      </c>
      <c r="M22" s="10">
        <v>0</v>
      </c>
      <c r="N22" s="10">
        <v>0</v>
      </c>
    </row>
    <row r="23" spans="1:14" x14ac:dyDescent="0.25">
      <c r="A23" s="30"/>
      <c r="B23" s="11" t="s">
        <v>24</v>
      </c>
      <c r="C23" s="8">
        <v>91</v>
      </c>
      <c r="D23" s="8">
        <v>0.54</v>
      </c>
      <c r="E23" s="8">
        <v>0.54</v>
      </c>
      <c r="F23" s="8">
        <v>12.71</v>
      </c>
      <c r="G23" s="8">
        <v>38.130000000000003</v>
      </c>
      <c r="H23" s="8">
        <v>12.71</v>
      </c>
      <c r="I23" s="8">
        <v>0</v>
      </c>
      <c r="J23" s="8">
        <v>11.91</v>
      </c>
      <c r="K23" s="8">
        <v>2.86</v>
      </c>
      <c r="L23" s="8">
        <v>0.03</v>
      </c>
      <c r="M23" s="8">
        <v>13.51</v>
      </c>
      <c r="N23" s="8">
        <v>0</v>
      </c>
    </row>
    <row r="24" spans="1:14" x14ac:dyDescent="0.25">
      <c r="A24" s="30">
        <v>16</v>
      </c>
      <c r="B24" s="11" t="s">
        <v>25</v>
      </c>
      <c r="C24" s="8">
        <v>200</v>
      </c>
      <c r="D24" s="8">
        <v>4.5</v>
      </c>
      <c r="E24" s="8">
        <v>3.79</v>
      </c>
      <c r="F24" s="8">
        <v>24.5</v>
      </c>
      <c r="G24" s="8">
        <v>132.87</v>
      </c>
      <c r="H24" s="8">
        <v>113</v>
      </c>
      <c r="I24" s="8">
        <v>0</v>
      </c>
      <c r="J24" s="8">
        <v>0</v>
      </c>
      <c r="K24" s="8">
        <v>0.9</v>
      </c>
      <c r="L24" s="8">
        <v>0.04</v>
      </c>
      <c r="M24" s="8">
        <v>1.2</v>
      </c>
      <c r="N24" s="8"/>
    </row>
    <row r="25" spans="1:14" hidden="1" x14ac:dyDescent="0.25">
      <c r="A25" s="30"/>
      <c r="B25" s="1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30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9" customHeight="1" x14ac:dyDescent="0.25">
      <c r="A27" s="30"/>
      <c r="B27" s="5" t="s">
        <v>27</v>
      </c>
      <c r="C27" s="9"/>
      <c r="D27" s="9">
        <f t="shared" ref="D27:N27" si="1">SUM(D18:D24)</f>
        <v>28.769999999999996</v>
      </c>
      <c r="E27" s="9">
        <f t="shared" si="1"/>
        <v>29.45</v>
      </c>
      <c r="F27" s="9">
        <f t="shared" si="1"/>
        <v>95.740000000000009</v>
      </c>
      <c r="G27" s="9">
        <f t="shared" si="1"/>
        <v>729.02</v>
      </c>
      <c r="H27" s="9">
        <f t="shared" si="1"/>
        <v>191.54</v>
      </c>
      <c r="I27" s="9">
        <f t="shared" si="1"/>
        <v>67.06</v>
      </c>
      <c r="J27" s="9">
        <f t="shared" si="1"/>
        <v>239.25000000000003</v>
      </c>
      <c r="K27" s="9">
        <f t="shared" si="1"/>
        <v>8.67</v>
      </c>
      <c r="L27" s="9">
        <f t="shared" si="1"/>
        <v>0.38999999999999996</v>
      </c>
      <c r="M27" s="9">
        <f t="shared" si="1"/>
        <v>22.95</v>
      </c>
      <c r="N27" s="9">
        <f t="shared" si="1"/>
        <v>0.13</v>
      </c>
    </row>
    <row r="28" spans="1:14" hidden="1" x14ac:dyDescent="0.25">
      <c r="B28" s="46">
        <v>0.83</v>
      </c>
      <c r="C28">
        <f>ROUND(C8-C8*$B$28,2)</f>
        <v>0.17</v>
      </c>
      <c r="D28">
        <f t="shared" ref="D28:N28" si="2">ROUND(D8-D8*$B$28,2)</f>
        <v>0</v>
      </c>
      <c r="E28">
        <f t="shared" si="2"/>
        <v>0.23</v>
      </c>
      <c r="F28">
        <f t="shared" si="2"/>
        <v>0.03</v>
      </c>
      <c r="G28">
        <f t="shared" si="2"/>
        <v>0</v>
      </c>
      <c r="H28">
        <f t="shared" si="2"/>
        <v>0.02</v>
      </c>
      <c r="I28">
        <f t="shared" si="2"/>
        <v>0</v>
      </c>
      <c r="J28">
        <f t="shared" si="2"/>
        <v>0.05</v>
      </c>
      <c r="K28">
        <f t="shared" si="2"/>
        <v>0</v>
      </c>
      <c r="L28">
        <f t="shared" si="2"/>
        <v>0</v>
      </c>
      <c r="M28">
        <f t="shared" si="2"/>
        <v>0</v>
      </c>
      <c r="N28">
        <f t="shared" si="2"/>
        <v>0.01</v>
      </c>
    </row>
    <row r="29" spans="1:14" x14ac:dyDescent="0.25">
      <c r="D29" s="26"/>
    </row>
  </sheetData>
  <mergeCells count="21"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O15:O16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5"/>
  <sheetViews>
    <sheetView topLeftCell="A2" workbookViewId="0">
      <selection activeCell="C38" sqref="C38"/>
    </sheetView>
  </sheetViews>
  <sheetFormatPr defaultRowHeight="15" x14ac:dyDescent="0.25"/>
  <cols>
    <col min="1" max="1" width="6" customWidth="1"/>
    <col min="2" max="2" width="33.5703125" bestFit="1" customWidth="1"/>
    <col min="3" max="3" width="7.7109375" bestFit="1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7.140625" bestFit="1" customWidth="1"/>
    <col min="12" max="13" width="6.140625" bestFit="1" customWidth="1"/>
    <col min="14" max="14" width="7.28515625" bestFit="1" customWidth="1"/>
  </cols>
  <sheetData>
    <row r="1" spans="1:14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15.75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19.5" thickBot="1" x14ac:dyDescent="0.3">
      <c r="A4" s="19"/>
      <c r="B4" s="66" t="s">
        <v>52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0">
        <v>14</v>
      </c>
      <c r="B6" s="11" t="s">
        <v>83</v>
      </c>
      <c r="C6" s="10">
        <v>204</v>
      </c>
      <c r="D6" s="7">
        <v>32.93</v>
      </c>
      <c r="E6" s="7">
        <v>32.78</v>
      </c>
      <c r="F6" s="7">
        <v>59.3</v>
      </c>
      <c r="G6" s="7">
        <v>444.77</v>
      </c>
      <c r="H6" s="10">
        <v>73.239999999999995</v>
      </c>
      <c r="I6" s="10">
        <v>0.08</v>
      </c>
      <c r="J6" s="10">
        <v>39.299999999999997</v>
      </c>
      <c r="K6" s="10">
        <v>4.42</v>
      </c>
      <c r="L6" s="7">
        <v>0.3</v>
      </c>
      <c r="M6" s="7">
        <v>2.61</v>
      </c>
      <c r="N6" s="7">
        <v>0</v>
      </c>
    </row>
    <row r="7" spans="1:14" x14ac:dyDescent="0.25">
      <c r="A7" s="30"/>
      <c r="B7" s="1" t="s">
        <v>29</v>
      </c>
      <c r="C7" s="10">
        <v>4</v>
      </c>
      <c r="D7" s="10">
        <v>0.08</v>
      </c>
      <c r="E7" s="10">
        <v>7.92</v>
      </c>
      <c r="F7" s="10">
        <v>1.1100000000000001</v>
      </c>
      <c r="G7" s="10">
        <v>0</v>
      </c>
      <c r="H7" s="10">
        <v>0.72</v>
      </c>
      <c r="I7" s="10">
        <v>0</v>
      </c>
      <c r="J7" s="10">
        <v>1.66</v>
      </c>
      <c r="K7" s="10">
        <v>0</v>
      </c>
      <c r="L7" s="10">
        <v>0</v>
      </c>
      <c r="M7" s="10">
        <v>0</v>
      </c>
      <c r="N7" s="10">
        <v>0.4</v>
      </c>
    </row>
    <row r="8" spans="1:14" x14ac:dyDescent="0.25">
      <c r="A8" s="30"/>
      <c r="B8" s="11" t="s">
        <v>40</v>
      </c>
      <c r="C8" s="7">
        <v>200</v>
      </c>
      <c r="D8" s="7">
        <v>1.06</v>
      </c>
      <c r="E8" s="7">
        <v>0</v>
      </c>
      <c r="F8" s="7">
        <v>12.83</v>
      </c>
      <c r="G8" s="7">
        <v>85.11</v>
      </c>
      <c r="H8" s="7">
        <v>7.71</v>
      </c>
      <c r="I8" s="7">
        <v>0</v>
      </c>
      <c r="J8" s="7">
        <v>0</v>
      </c>
      <c r="K8" s="7">
        <v>0</v>
      </c>
      <c r="L8" s="7">
        <v>0</v>
      </c>
      <c r="M8" s="7">
        <v>2.33</v>
      </c>
      <c r="N8" s="7">
        <v>0</v>
      </c>
    </row>
    <row r="9" spans="1:14" x14ac:dyDescent="0.25">
      <c r="A9" s="30"/>
      <c r="B9" s="11" t="s">
        <v>18</v>
      </c>
      <c r="C9" s="10">
        <v>40</v>
      </c>
      <c r="D9" s="10">
        <v>3.92</v>
      </c>
      <c r="E9" s="10">
        <v>0.48</v>
      </c>
      <c r="F9" s="10">
        <v>19.88</v>
      </c>
      <c r="G9" s="10">
        <v>152.32</v>
      </c>
      <c r="H9" s="10">
        <v>4.28</v>
      </c>
      <c r="I9" s="10">
        <v>4.5599999999999996</v>
      </c>
      <c r="J9" s="10">
        <v>20.74</v>
      </c>
      <c r="K9" s="10">
        <v>0.95</v>
      </c>
      <c r="L9" s="10">
        <v>7.0000000000000007E-2</v>
      </c>
      <c r="M9" s="10">
        <v>0</v>
      </c>
      <c r="N9" s="10">
        <v>0</v>
      </c>
    </row>
    <row r="10" spans="1:14" x14ac:dyDescent="0.25">
      <c r="A10" s="30"/>
      <c r="B10" s="16" t="s">
        <v>35</v>
      </c>
      <c r="C10" s="7">
        <v>30</v>
      </c>
      <c r="D10" s="7">
        <v>0.1</v>
      </c>
      <c r="E10" s="7">
        <v>0.38</v>
      </c>
      <c r="F10" s="7">
        <v>6.01</v>
      </c>
      <c r="G10" s="7">
        <v>8.4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x14ac:dyDescent="0.25">
      <c r="A11" s="30"/>
      <c r="B11" s="1" t="s">
        <v>24</v>
      </c>
      <c r="C11" s="10">
        <v>91</v>
      </c>
      <c r="D11" s="10">
        <v>0.5</v>
      </c>
      <c r="E11" s="10">
        <v>0.5</v>
      </c>
      <c r="F11" s="10">
        <v>11.77</v>
      </c>
      <c r="G11" s="10">
        <v>35.31</v>
      </c>
      <c r="H11" s="10">
        <v>11.77</v>
      </c>
      <c r="I11" s="10">
        <v>0</v>
      </c>
      <c r="J11" s="10">
        <v>11.03</v>
      </c>
      <c r="K11" s="10">
        <v>2.65</v>
      </c>
      <c r="L11" s="10">
        <v>0.03</v>
      </c>
      <c r="M11" s="10">
        <v>12.51</v>
      </c>
      <c r="N11" s="10">
        <v>0</v>
      </c>
    </row>
    <row r="12" spans="1:14" x14ac:dyDescent="0.25">
      <c r="A12" s="30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30"/>
      <c r="B13" s="5" t="s">
        <v>21</v>
      </c>
      <c r="C13" s="8"/>
      <c r="D13" s="9">
        <f t="shared" ref="D13:N13" si="0">SUM(D6:D12)</f>
        <v>38.590000000000003</v>
      </c>
      <c r="E13" s="9">
        <f t="shared" si="0"/>
        <v>42.06</v>
      </c>
      <c r="F13" s="9">
        <f t="shared" si="0"/>
        <v>110.89999999999999</v>
      </c>
      <c r="G13" s="9">
        <f t="shared" si="0"/>
        <v>725.91000000000008</v>
      </c>
      <c r="H13" s="9">
        <f t="shared" si="0"/>
        <v>97.719999999999985</v>
      </c>
      <c r="I13" s="9">
        <f t="shared" si="0"/>
        <v>4.6399999999999997</v>
      </c>
      <c r="J13" s="9">
        <f t="shared" si="0"/>
        <v>72.72999999999999</v>
      </c>
      <c r="K13" s="9">
        <f t="shared" si="0"/>
        <v>8.02</v>
      </c>
      <c r="L13" s="9">
        <f t="shared" si="0"/>
        <v>0.4</v>
      </c>
      <c r="M13" s="9">
        <f t="shared" si="0"/>
        <v>17.45</v>
      </c>
      <c r="N13" s="9">
        <f t="shared" si="0"/>
        <v>0.4</v>
      </c>
    </row>
    <row r="14" spans="1:14" ht="13.9" customHeight="1" x14ac:dyDescent="0.25">
      <c r="A14" s="36"/>
      <c r="B14" s="45"/>
      <c r="C14" s="25"/>
      <c r="D14" s="25"/>
      <c r="E14" s="76"/>
      <c r="F14" s="76"/>
      <c r="G14" s="76"/>
      <c r="H14" s="76"/>
      <c r="I14" s="76"/>
      <c r="J14" s="25"/>
      <c r="K14" s="25"/>
      <c r="L14" s="25"/>
      <c r="M14" s="25"/>
      <c r="N14" s="44"/>
    </row>
    <row r="15" spans="1:14" ht="19.899999999999999" customHeight="1" x14ac:dyDescent="0.25">
      <c r="A15" s="36"/>
      <c r="B15" s="45"/>
      <c r="C15" s="25"/>
      <c r="D15" s="25"/>
      <c r="E15" s="76" t="s">
        <v>71</v>
      </c>
      <c r="F15" s="76"/>
      <c r="G15" s="76"/>
      <c r="H15" s="76"/>
      <c r="I15" s="76"/>
      <c r="J15" s="25"/>
      <c r="K15" s="25"/>
      <c r="L15" s="25"/>
      <c r="M15" s="25"/>
      <c r="N15" s="44"/>
    </row>
    <row r="16" spans="1:14" x14ac:dyDescent="0.25">
      <c r="A16" s="39">
        <v>40</v>
      </c>
      <c r="B16" s="31" t="s">
        <v>96</v>
      </c>
      <c r="C16" s="13">
        <v>250</v>
      </c>
      <c r="D16" s="34">
        <v>6.32</v>
      </c>
      <c r="E16" s="40">
        <v>0.8</v>
      </c>
      <c r="F16" s="34">
        <v>27.58</v>
      </c>
      <c r="G16" s="34">
        <v>135.85</v>
      </c>
      <c r="H16" s="14">
        <v>63.94</v>
      </c>
      <c r="I16" s="7">
        <v>37.880000000000003</v>
      </c>
      <c r="J16" s="7">
        <v>141.22</v>
      </c>
      <c r="K16" s="7">
        <v>2.6259999999999999</v>
      </c>
      <c r="L16" s="7">
        <v>0.25</v>
      </c>
      <c r="M16" s="7">
        <v>17.82</v>
      </c>
      <c r="N16" s="7">
        <v>0</v>
      </c>
    </row>
    <row r="17" spans="1:14" x14ac:dyDescent="0.25">
      <c r="A17" s="39"/>
      <c r="B17" s="31" t="s">
        <v>18</v>
      </c>
      <c r="C17" s="10">
        <v>40</v>
      </c>
      <c r="D17" s="10">
        <v>3.92</v>
      </c>
      <c r="E17" s="10">
        <v>0.48</v>
      </c>
      <c r="F17" s="10">
        <v>19.88</v>
      </c>
      <c r="G17" s="10">
        <v>152.32</v>
      </c>
      <c r="H17" s="10">
        <v>4.28</v>
      </c>
      <c r="I17" s="10">
        <v>4.5599999999999996</v>
      </c>
      <c r="J17" s="10">
        <v>20.74</v>
      </c>
      <c r="K17" s="10">
        <v>0.95</v>
      </c>
      <c r="L17" s="10">
        <v>7.0000000000000007E-2</v>
      </c>
      <c r="M17" s="10">
        <v>0</v>
      </c>
      <c r="N17" s="10">
        <v>0</v>
      </c>
    </row>
    <row r="18" spans="1:14" x14ac:dyDescent="0.25">
      <c r="A18" s="39"/>
      <c r="B18" s="31" t="s">
        <v>40</v>
      </c>
      <c r="C18" s="7">
        <v>200</v>
      </c>
      <c r="D18" s="12">
        <v>1.06</v>
      </c>
      <c r="E18" s="12">
        <v>0</v>
      </c>
      <c r="F18" s="12">
        <v>12.83</v>
      </c>
      <c r="G18" s="12">
        <v>85.11</v>
      </c>
      <c r="H18" s="7">
        <v>7.71</v>
      </c>
      <c r="I18" s="7">
        <v>0</v>
      </c>
      <c r="J18" s="7">
        <v>0</v>
      </c>
      <c r="K18" s="7">
        <v>0</v>
      </c>
      <c r="L18" s="7">
        <v>0</v>
      </c>
      <c r="M18" s="7">
        <v>2.33</v>
      </c>
      <c r="N18" s="7">
        <v>0</v>
      </c>
    </row>
    <row r="19" spans="1:14" x14ac:dyDescent="0.25">
      <c r="A19" s="30">
        <v>42</v>
      </c>
      <c r="B19" s="11" t="s">
        <v>82</v>
      </c>
      <c r="C19" s="7">
        <v>112</v>
      </c>
      <c r="D19" s="7">
        <v>8.5399999999999991</v>
      </c>
      <c r="E19" s="7">
        <v>8.1199999999999992</v>
      </c>
      <c r="F19" s="7">
        <v>13.16</v>
      </c>
      <c r="G19" s="7">
        <v>215.6</v>
      </c>
      <c r="H19" s="7">
        <v>175</v>
      </c>
      <c r="I19" s="7">
        <v>15.75</v>
      </c>
      <c r="J19" s="7">
        <v>159.01</v>
      </c>
      <c r="K19" s="7">
        <v>0.28999999999999998</v>
      </c>
      <c r="L19" s="7">
        <v>0.21</v>
      </c>
      <c r="M19" s="7">
        <v>0.14000000000000001</v>
      </c>
      <c r="N19" s="7">
        <v>0.24</v>
      </c>
    </row>
    <row r="20" spans="1:14" x14ac:dyDescent="0.25">
      <c r="A20" s="30"/>
      <c r="B20" s="11" t="s">
        <v>84</v>
      </c>
      <c r="C20" s="10">
        <v>5</v>
      </c>
      <c r="D20" s="10">
        <v>0.2</v>
      </c>
      <c r="E20" s="10">
        <v>1.41</v>
      </c>
      <c r="F20" s="10">
        <v>0.22</v>
      </c>
      <c r="G20" s="10">
        <v>14.53</v>
      </c>
      <c r="H20" s="10">
        <v>6.2</v>
      </c>
      <c r="I20" s="10">
        <v>0.63</v>
      </c>
      <c r="J20" s="10">
        <v>4.29</v>
      </c>
      <c r="K20" s="10">
        <v>0.01</v>
      </c>
      <c r="L20" s="10">
        <v>0</v>
      </c>
      <c r="M20" s="10">
        <v>0</v>
      </c>
      <c r="N20" s="10">
        <v>0</v>
      </c>
    </row>
    <row r="21" spans="1:14" hidden="1" x14ac:dyDescent="0.25">
      <c r="A21" s="3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idden="1" x14ac:dyDescent="0.25">
      <c r="A22" s="36"/>
      <c r="B22" s="11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36"/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36"/>
      <c r="B24" s="5" t="s">
        <v>27</v>
      </c>
      <c r="C24" s="9"/>
      <c r="D24" s="9">
        <f>SUM(D16:D23)</f>
        <v>20.04</v>
      </c>
      <c r="E24" s="9">
        <f t="shared" ref="E24:N24" si="1">SUM(E16:E23)</f>
        <v>10.809999999999999</v>
      </c>
      <c r="F24" s="9">
        <f t="shared" si="1"/>
        <v>73.669999999999987</v>
      </c>
      <c r="G24" s="9">
        <f t="shared" si="1"/>
        <v>603.41</v>
      </c>
      <c r="H24" s="9">
        <f t="shared" si="1"/>
        <v>257.13</v>
      </c>
      <c r="I24" s="9">
        <f t="shared" si="1"/>
        <v>58.820000000000007</v>
      </c>
      <c r="J24" s="9">
        <f t="shared" si="1"/>
        <v>325.26000000000005</v>
      </c>
      <c r="K24" s="9">
        <f t="shared" si="1"/>
        <v>3.8759999999999994</v>
      </c>
      <c r="L24" s="9">
        <f t="shared" si="1"/>
        <v>0.53</v>
      </c>
      <c r="M24" s="9">
        <f t="shared" si="1"/>
        <v>20.29</v>
      </c>
      <c r="N24" s="9">
        <f t="shared" si="1"/>
        <v>0.24</v>
      </c>
    </row>
    <row r="25" spans="1:14" hidden="1" x14ac:dyDescent="0.25">
      <c r="B25" s="46">
        <v>0.32</v>
      </c>
      <c r="C25">
        <f>ROUND(C20-C20*$B$25,2)</f>
        <v>3.4</v>
      </c>
      <c r="D25">
        <f t="shared" ref="D25:N25" si="2">ROUND(D20-D20*$B$25,2)</f>
        <v>0.14000000000000001</v>
      </c>
      <c r="E25">
        <f t="shared" si="2"/>
        <v>0.96</v>
      </c>
      <c r="F25">
        <f t="shared" si="2"/>
        <v>0.15</v>
      </c>
      <c r="G25">
        <f t="shared" si="2"/>
        <v>9.8800000000000008</v>
      </c>
      <c r="H25">
        <f t="shared" si="2"/>
        <v>4.22</v>
      </c>
      <c r="I25">
        <f t="shared" si="2"/>
        <v>0.43</v>
      </c>
      <c r="J25">
        <f t="shared" si="2"/>
        <v>2.92</v>
      </c>
      <c r="K25">
        <f t="shared" si="2"/>
        <v>0.01</v>
      </c>
      <c r="L25">
        <f t="shared" si="2"/>
        <v>0</v>
      </c>
      <c r="M25">
        <f t="shared" si="2"/>
        <v>0</v>
      </c>
      <c r="N25">
        <f t="shared" si="2"/>
        <v>0</v>
      </c>
    </row>
  </sheetData>
  <mergeCells count="21">
    <mergeCell ref="E15:I15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14:I14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workbookViewId="0">
      <selection activeCell="O9" sqref="O9"/>
    </sheetView>
  </sheetViews>
  <sheetFormatPr defaultRowHeight="15" x14ac:dyDescent="0.25"/>
  <cols>
    <col min="1" max="1" width="5.2851562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 x14ac:dyDescent="0.3">
      <c r="A1" s="20" t="s">
        <v>64</v>
      </c>
      <c r="B1" s="2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85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15.75" thickBot="1" x14ac:dyDescent="0.3">
      <c r="A3" s="65"/>
      <c r="B3" s="86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19.5" thickBot="1" x14ac:dyDescent="0.3">
      <c r="A4" s="29"/>
      <c r="B4" s="66" t="s">
        <v>53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45" customHeight="1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0">
        <v>9</v>
      </c>
      <c r="B6" s="11" t="s">
        <v>77</v>
      </c>
      <c r="C6" s="7">
        <v>100</v>
      </c>
      <c r="D6" s="7">
        <v>4.42</v>
      </c>
      <c r="E6" s="7">
        <v>2.93</v>
      </c>
      <c r="F6" s="7">
        <v>17.78</v>
      </c>
      <c r="G6" s="7">
        <v>105.19</v>
      </c>
      <c r="H6" s="7">
        <v>0.82</v>
      </c>
      <c r="I6" s="7">
        <v>0.02</v>
      </c>
      <c r="J6" s="7">
        <v>108.54</v>
      </c>
      <c r="K6" s="7">
        <v>1.63</v>
      </c>
      <c r="L6" s="7">
        <v>7.0000000000000007E-2</v>
      </c>
      <c r="M6" s="7">
        <v>0</v>
      </c>
      <c r="N6" s="7">
        <v>0.01</v>
      </c>
    </row>
    <row r="7" spans="1:14" x14ac:dyDescent="0.25">
      <c r="A7" s="30">
        <v>2</v>
      </c>
      <c r="B7" s="11" t="s">
        <v>87</v>
      </c>
      <c r="C7" s="7">
        <v>45</v>
      </c>
      <c r="D7" s="7">
        <v>7</v>
      </c>
      <c r="E7" s="7">
        <v>5.2</v>
      </c>
      <c r="F7" s="7">
        <v>7.07</v>
      </c>
      <c r="G7" s="7">
        <v>102.94</v>
      </c>
      <c r="H7" s="7">
        <v>19.690000000000001</v>
      </c>
      <c r="I7" s="7">
        <v>14.45</v>
      </c>
      <c r="J7" s="7">
        <v>74.87</v>
      </c>
      <c r="K7" s="7">
        <v>0.68</v>
      </c>
      <c r="L7" s="7">
        <v>0.05</v>
      </c>
      <c r="M7" s="7">
        <v>7.0000000000000007E-2</v>
      </c>
      <c r="N7" s="7">
        <v>1.3</v>
      </c>
    </row>
    <row r="8" spans="1:14" x14ac:dyDescent="0.25">
      <c r="A8" s="30"/>
      <c r="B8" s="31" t="s">
        <v>18</v>
      </c>
      <c r="C8" s="10">
        <v>40</v>
      </c>
      <c r="D8" s="10">
        <v>3.92</v>
      </c>
      <c r="E8" s="10">
        <v>0.48</v>
      </c>
      <c r="F8" s="10">
        <v>19.88</v>
      </c>
      <c r="G8" s="10">
        <v>152.32</v>
      </c>
      <c r="H8" s="10">
        <v>4.28</v>
      </c>
      <c r="I8" s="10">
        <v>4.5599999999999996</v>
      </c>
      <c r="J8" s="10">
        <v>20.74</v>
      </c>
      <c r="K8" s="10">
        <v>0.95</v>
      </c>
      <c r="L8" s="10">
        <v>7.0000000000000007E-2</v>
      </c>
      <c r="M8" s="10">
        <v>0</v>
      </c>
      <c r="N8" s="10">
        <v>0</v>
      </c>
    </row>
    <row r="9" spans="1:14" x14ac:dyDescent="0.25">
      <c r="A9" s="30"/>
      <c r="B9" s="31" t="s">
        <v>40</v>
      </c>
      <c r="C9" s="10">
        <v>170</v>
      </c>
      <c r="D9" s="10">
        <v>1.07</v>
      </c>
      <c r="E9" s="10">
        <v>0</v>
      </c>
      <c r="F9" s="10">
        <v>12.96</v>
      </c>
      <c r="G9" s="10">
        <v>85.96</v>
      </c>
      <c r="H9" s="10">
        <v>7.79</v>
      </c>
      <c r="I9" s="10">
        <v>0</v>
      </c>
      <c r="J9" s="10">
        <v>0</v>
      </c>
      <c r="K9" s="10">
        <v>0</v>
      </c>
      <c r="L9" s="10">
        <v>0</v>
      </c>
      <c r="M9" s="10">
        <v>2.35</v>
      </c>
      <c r="N9" s="10">
        <v>0</v>
      </c>
    </row>
    <row r="10" spans="1:14" x14ac:dyDescent="0.25">
      <c r="A10" s="30"/>
      <c r="B10" s="32" t="s">
        <v>24</v>
      </c>
      <c r="C10" s="10">
        <v>90</v>
      </c>
      <c r="D10" s="10">
        <v>0.5</v>
      </c>
      <c r="E10" s="10">
        <v>0.5</v>
      </c>
      <c r="F10" s="10">
        <v>11.77</v>
      </c>
      <c r="G10" s="10">
        <v>35.31</v>
      </c>
      <c r="H10" s="10">
        <v>11.77</v>
      </c>
      <c r="I10" s="10">
        <v>0</v>
      </c>
      <c r="J10" s="10">
        <v>11.03</v>
      </c>
      <c r="K10" s="10">
        <v>2.65</v>
      </c>
      <c r="L10" s="10">
        <v>0.03</v>
      </c>
      <c r="M10" s="10">
        <v>12.51</v>
      </c>
      <c r="N10" s="10">
        <v>0</v>
      </c>
    </row>
    <row r="11" spans="1:14" x14ac:dyDescent="0.25">
      <c r="A11" s="30"/>
      <c r="B11" s="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idden="1" x14ac:dyDescent="0.25">
      <c r="A12" s="30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 x14ac:dyDescent="0.25">
      <c r="A13" s="30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30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30"/>
      <c r="B15" s="5" t="s">
        <v>21</v>
      </c>
      <c r="C15" s="8"/>
      <c r="D15" s="9">
        <f t="shared" ref="D15:N15" si="0">SUM(D6:D10)</f>
        <v>16.91</v>
      </c>
      <c r="E15" s="9">
        <f t="shared" si="0"/>
        <v>9.1100000000000012</v>
      </c>
      <c r="F15" s="9">
        <f t="shared" si="0"/>
        <v>69.460000000000008</v>
      </c>
      <c r="G15" s="9">
        <f t="shared" si="0"/>
        <v>481.71999999999997</v>
      </c>
      <c r="H15" s="9">
        <f t="shared" si="0"/>
        <v>44.350000000000009</v>
      </c>
      <c r="I15" s="9">
        <f t="shared" si="0"/>
        <v>19.029999999999998</v>
      </c>
      <c r="J15" s="9">
        <f t="shared" si="0"/>
        <v>215.18000000000004</v>
      </c>
      <c r="K15" s="9">
        <f t="shared" si="0"/>
        <v>5.91</v>
      </c>
      <c r="L15" s="9">
        <f t="shared" si="0"/>
        <v>0.22</v>
      </c>
      <c r="M15" s="9">
        <f t="shared" si="0"/>
        <v>14.93</v>
      </c>
      <c r="N15" s="9">
        <f t="shared" si="0"/>
        <v>1.31</v>
      </c>
    </row>
    <row r="16" spans="1:14" x14ac:dyDescent="0.25">
      <c r="A16" s="33"/>
      <c r="B16" s="49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9.899999999999999" customHeight="1" x14ac:dyDescent="0.25">
      <c r="A17" s="43"/>
      <c r="B17" s="25"/>
      <c r="C17" s="25"/>
      <c r="D17" s="25"/>
      <c r="E17" s="76" t="s">
        <v>71</v>
      </c>
      <c r="F17" s="76"/>
      <c r="G17" s="76"/>
      <c r="H17" s="76"/>
      <c r="I17" s="76"/>
      <c r="J17" s="25"/>
      <c r="K17" s="25"/>
      <c r="L17" s="25"/>
      <c r="M17" s="25"/>
      <c r="N17" s="44"/>
    </row>
    <row r="18" spans="1:14" x14ac:dyDescent="0.25">
      <c r="A18" s="30">
        <v>31</v>
      </c>
      <c r="B18" s="31" t="s">
        <v>62</v>
      </c>
      <c r="C18" s="13">
        <v>220</v>
      </c>
      <c r="D18" s="34">
        <v>2.91</v>
      </c>
      <c r="E18" s="34">
        <v>8.3000000000000007</v>
      </c>
      <c r="F18" s="34">
        <v>21.02</v>
      </c>
      <c r="G18" s="34">
        <v>229.54</v>
      </c>
      <c r="H18" s="14">
        <v>17.82</v>
      </c>
      <c r="I18" s="7">
        <v>0</v>
      </c>
      <c r="J18" s="7">
        <v>0</v>
      </c>
      <c r="K18" s="7">
        <v>0.9</v>
      </c>
      <c r="L18" s="7">
        <v>0.12</v>
      </c>
      <c r="M18" s="7">
        <v>17.37</v>
      </c>
      <c r="N18" s="7">
        <v>0</v>
      </c>
    </row>
    <row r="19" spans="1:14" x14ac:dyDescent="0.25">
      <c r="A19" s="30">
        <v>39</v>
      </c>
      <c r="B19" s="31" t="s">
        <v>68</v>
      </c>
      <c r="C19" s="7">
        <v>110</v>
      </c>
      <c r="D19" s="12">
        <v>5.03</v>
      </c>
      <c r="E19" s="12">
        <v>9.27</v>
      </c>
      <c r="F19" s="12">
        <v>43.97</v>
      </c>
      <c r="G19" s="12">
        <v>182.6</v>
      </c>
      <c r="H19" s="7">
        <v>63.14</v>
      </c>
      <c r="I19" s="7">
        <v>0</v>
      </c>
      <c r="J19" s="7">
        <v>0</v>
      </c>
      <c r="K19" s="7">
        <v>1.8</v>
      </c>
      <c r="L19" s="7">
        <v>0.24</v>
      </c>
      <c r="M19" s="7">
        <v>39.049999999999997</v>
      </c>
      <c r="N19" s="7">
        <v>0</v>
      </c>
    </row>
    <row r="20" spans="1:14" x14ac:dyDescent="0.25">
      <c r="A20" s="30">
        <v>41</v>
      </c>
      <c r="B20" s="31" t="s">
        <v>67</v>
      </c>
      <c r="C20" s="7">
        <v>45</v>
      </c>
      <c r="D20" s="7">
        <v>12.48</v>
      </c>
      <c r="E20" s="7">
        <v>10.08</v>
      </c>
      <c r="F20" s="7">
        <v>16.489999999999998</v>
      </c>
      <c r="G20" s="7">
        <v>140.4</v>
      </c>
      <c r="H20" s="7">
        <v>46.89</v>
      </c>
      <c r="I20" s="7">
        <v>53.79</v>
      </c>
      <c r="J20" s="7">
        <v>214.61</v>
      </c>
      <c r="K20" s="7">
        <v>0.86</v>
      </c>
      <c r="L20" s="7">
        <v>0.09</v>
      </c>
      <c r="M20" s="7">
        <v>3.02</v>
      </c>
      <c r="N20" s="7">
        <v>0.01</v>
      </c>
    </row>
    <row r="21" spans="1:14" x14ac:dyDescent="0.25">
      <c r="A21" s="30"/>
      <c r="B21" s="31" t="s">
        <v>18</v>
      </c>
      <c r="C21" s="10">
        <v>40</v>
      </c>
      <c r="D21" s="10">
        <v>3.92</v>
      </c>
      <c r="E21" s="10">
        <v>0.48</v>
      </c>
      <c r="F21" s="10">
        <v>19.88</v>
      </c>
      <c r="G21" s="10">
        <v>152.32</v>
      </c>
      <c r="H21" s="10">
        <v>4.28</v>
      </c>
      <c r="I21" s="10">
        <v>4.5599999999999996</v>
      </c>
      <c r="J21" s="10">
        <v>20.74</v>
      </c>
      <c r="K21" s="10">
        <v>0.95</v>
      </c>
      <c r="L21" s="10">
        <v>7.0000000000000007E-2</v>
      </c>
      <c r="M21" s="10">
        <v>0</v>
      </c>
      <c r="N21" s="10">
        <v>0</v>
      </c>
    </row>
    <row r="22" spans="1:14" x14ac:dyDescent="0.25">
      <c r="A22" s="30">
        <v>20</v>
      </c>
      <c r="B22" s="31" t="s">
        <v>73</v>
      </c>
      <c r="C22" s="10">
        <v>200</v>
      </c>
      <c r="D22" s="10">
        <v>0</v>
      </c>
      <c r="E22" s="10">
        <v>0</v>
      </c>
      <c r="F22" s="10">
        <v>16.21</v>
      </c>
      <c r="G22" s="10">
        <v>35</v>
      </c>
      <c r="H22" s="10">
        <v>11</v>
      </c>
      <c r="I22" s="10">
        <v>0</v>
      </c>
      <c r="J22" s="10">
        <v>0</v>
      </c>
      <c r="K22" s="10">
        <v>0.7</v>
      </c>
      <c r="L22" s="10">
        <v>0</v>
      </c>
      <c r="M22" s="10">
        <v>0</v>
      </c>
      <c r="N22" s="10">
        <v>0</v>
      </c>
    </row>
    <row r="23" spans="1:14" x14ac:dyDescent="0.25">
      <c r="A23" s="30"/>
      <c r="B23" s="31" t="s">
        <v>98</v>
      </c>
      <c r="C23" s="7">
        <v>45</v>
      </c>
      <c r="D23" s="7">
        <v>15.24</v>
      </c>
      <c r="E23" s="7">
        <v>1</v>
      </c>
      <c r="F23" s="7">
        <v>21</v>
      </c>
      <c r="G23" s="7">
        <v>34.450000000000003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 x14ac:dyDescent="0.25">
      <c r="A24" s="30"/>
      <c r="B24" s="3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idden="1" x14ac:dyDescent="0.25">
      <c r="A25" s="30"/>
      <c r="B25" s="3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idden="1" x14ac:dyDescent="0.25">
      <c r="A26" s="30"/>
      <c r="B26" s="3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idden="1" x14ac:dyDescent="0.25">
      <c r="A27" s="30"/>
      <c r="B27" s="31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idden="1" x14ac:dyDescent="0.25">
      <c r="A28" s="3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idden="1" x14ac:dyDescent="0.25">
      <c r="A29" s="35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idden="1" x14ac:dyDescent="0.25">
      <c r="A30" s="30"/>
      <c r="B30" s="1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25">
      <c r="A31" s="30"/>
      <c r="B31" s="1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idden="1" x14ac:dyDescent="0.25">
      <c r="A32" s="30"/>
      <c r="B32" s="11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idden="1" x14ac:dyDescent="0.25">
      <c r="A33" s="30"/>
      <c r="B33" s="1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36"/>
      <c r="B34" s="5" t="s">
        <v>27</v>
      </c>
      <c r="C34" s="9"/>
      <c r="D34" s="9">
        <f>SUM(D18:D33)</f>
        <v>39.580000000000005</v>
      </c>
      <c r="E34" s="9">
        <f t="shared" ref="E34:N34" si="1">SUM(E18:E33)</f>
        <v>29.13</v>
      </c>
      <c r="F34" s="9">
        <f t="shared" si="1"/>
        <v>138.57</v>
      </c>
      <c r="G34" s="9">
        <f t="shared" si="1"/>
        <v>774.31</v>
      </c>
      <c r="H34" s="9">
        <f t="shared" si="1"/>
        <v>143.13</v>
      </c>
      <c r="I34" s="9">
        <f t="shared" si="1"/>
        <v>58.35</v>
      </c>
      <c r="J34" s="9">
        <f t="shared" si="1"/>
        <v>235.35000000000002</v>
      </c>
      <c r="K34" s="9">
        <f t="shared" si="1"/>
        <v>5.21</v>
      </c>
      <c r="L34" s="9">
        <f t="shared" si="1"/>
        <v>0.52</v>
      </c>
      <c r="M34" s="9">
        <f t="shared" si="1"/>
        <v>59.440000000000005</v>
      </c>
      <c r="N34" s="9">
        <f t="shared" si="1"/>
        <v>0.01</v>
      </c>
    </row>
    <row r="35" spans="1:14" hidden="1" x14ac:dyDescent="0.25">
      <c r="B35" s="46">
        <v>0.26</v>
      </c>
      <c r="C35">
        <f>ROUND(C19-C19*$B$35,2)</f>
        <v>81.400000000000006</v>
      </c>
      <c r="D35">
        <f t="shared" ref="D35:N35" si="2">ROUND(D19-D19*$B$35,2)</f>
        <v>3.72</v>
      </c>
      <c r="E35">
        <f t="shared" si="2"/>
        <v>6.86</v>
      </c>
      <c r="F35">
        <f t="shared" si="2"/>
        <v>32.54</v>
      </c>
      <c r="G35">
        <f t="shared" si="2"/>
        <v>135.12</v>
      </c>
      <c r="H35">
        <f t="shared" si="2"/>
        <v>46.72</v>
      </c>
      <c r="I35">
        <f t="shared" si="2"/>
        <v>0</v>
      </c>
      <c r="J35">
        <f t="shared" si="2"/>
        <v>0</v>
      </c>
      <c r="K35">
        <f t="shared" si="2"/>
        <v>1.33</v>
      </c>
      <c r="L35">
        <f t="shared" si="2"/>
        <v>0.18</v>
      </c>
      <c r="M35">
        <f t="shared" si="2"/>
        <v>28.9</v>
      </c>
      <c r="N35">
        <f t="shared" si="2"/>
        <v>0</v>
      </c>
    </row>
  </sheetData>
  <mergeCells count="20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17:I17"/>
    <mergeCell ref="A2:A3"/>
    <mergeCell ref="B4:N4"/>
    <mergeCell ref="I2:I3"/>
    <mergeCell ref="J2:J3"/>
    <mergeCell ref="K2:K3"/>
    <mergeCell ref="L2:L3"/>
    <mergeCell ref="M2:M3"/>
    <mergeCell ref="N2:N3"/>
    <mergeCell ref="B5:N5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workbookViewId="0">
      <selection activeCell="O7" sqref="O7"/>
    </sheetView>
  </sheetViews>
  <sheetFormatPr defaultRowHeight="15" x14ac:dyDescent="0.25"/>
  <cols>
    <col min="1" max="1" width="6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20" t="s">
        <v>64</v>
      </c>
      <c r="B1" s="15" t="s">
        <v>9</v>
      </c>
      <c r="C1" s="3" t="s">
        <v>13</v>
      </c>
      <c r="D1" s="80" t="s">
        <v>0</v>
      </c>
      <c r="E1" s="81"/>
      <c r="F1" s="81"/>
      <c r="G1" s="4" t="s">
        <v>15</v>
      </c>
      <c r="H1" s="81" t="s">
        <v>1</v>
      </c>
      <c r="I1" s="81"/>
      <c r="J1" s="81"/>
      <c r="K1" s="81"/>
      <c r="L1" s="82" t="s">
        <v>14</v>
      </c>
      <c r="M1" s="83"/>
      <c r="N1" s="84"/>
    </row>
    <row r="2" spans="1:14" x14ac:dyDescent="0.25">
      <c r="A2" s="64"/>
      <c r="B2" s="94"/>
      <c r="C2" s="85"/>
      <c r="D2" s="69" t="s">
        <v>17</v>
      </c>
      <c r="E2" s="71" t="s">
        <v>12</v>
      </c>
      <c r="F2" s="73" t="s">
        <v>11</v>
      </c>
      <c r="G2" s="88"/>
      <c r="H2" s="90" t="s">
        <v>2</v>
      </c>
      <c r="I2" s="69" t="s">
        <v>3</v>
      </c>
      <c r="J2" s="71" t="s">
        <v>4</v>
      </c>
      <c r="K2" s="73" t="s">
        <v>5</v>
      </c>
      <c r="L2" s="75" t="s">
        <v>6</v>
      </c>
      <c r="M2" s="75" t="s">
        <v>7</v>
      </c>
      <c r="N2" s="75" t="s">
        <v>8</v>
      </c>
    </row>
    <row r="3" spans="1:14" ht="15.75" thickBot="1" x14ac:dyDescent="0.3">
      <c r="A3" s="65"/>
      <c r="B3" s="95"/>
      <c r="C3" s="86"/>
      <c r="D3" s="70"/>
      <c r="E3" s="72"/>
      <c r="F3" s="87"/>
      <c r="G3" s="89"/>
      <c r="H3" s="91"/>
      <c r="I3" s="70"/>
      <c r="J3" s="72"/>
      <c r="K3" s="74"/>
      <c r="L3" s="75"/>
      <c r="M3" s="75"/>
      <c r="N3" s="75"/>
    </row>
    <row r="4" spans="1:14" ht="25.15" customHeight="1" thickBot="1" x14ac:dyDescent="0.3">
      <c r="A4" s="19"/>
      <c r="B4" s="67" t="s">
        <v>54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20.25" x14ac:dyDescent="0.25">
      <c r="A5" s="29"/>
      <c r="B5" s="77" t="s">
        <v>72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 x14ac:dyDescent="0.25">
      <c r="A6" s="30">
        <v>2</v>
      </c>
      <c r="B6" s="11" t="s">
        <v>85</v>
      </c>
      <c r="C6" s="7">
        <v>45</v>
      </c>
      <c r="D6" s="7">
        <v>12.15</v>
      </c>
      <c r="E6" s="7">
        <v>10.15</v>
      </c>
      <c r="F6" s="7">
        <v>10.62</v>
      </c>
      <c r="G6" s="7">
        <v>108</v>
      </c>
      <c r="H6" s="10">
        <v>21.85</v>
      </c>
      <c r="I6" s="10">
        <v>27.68</v>
      </c>
      <c r="J6" s="10">
        <v>39.6</v>
      </c>
      <c r="K6" s="10">
        <v>0.97</v>
      </c>
      <c r="L6" s="10">
        <v>0.05</v>
      </c>
      <c r="M6" s="10">
        <v>5.63</v>
      </c>
      <c r="N6" s="10">
        <v>0</v>
      </c>
    </row>
    <row r="7" spans="1:14" x14ac:dyDescent="0.25">
      <c r="A7" s="30">
        <v>11</v>
      </c>
      <c r="B7" s="11" t="s">
        <v>89</v>
      </c>
      <c r="C7" s="7">
        <v>100</v>
      </c>
      <c r="D7" s="7">
        <v>3.74</v>
      </c>
      <c r="E7" s="7">
        <v>3.06</v>
      </c>
      <c r="F7" s="7">
        <v>17.91</v>
      </c>
      <c r="G7" s="7">
        <v>89.74</v>
      </c>
      <c r="H7" s="7">
        <v>3.29</v>
      </c>
      <c r="I7" s="7">
        <v>14.3</v>
      </c>
      <c r="J7" s="7">
        <v>25.17</v>
      </c>
      <c r="K7" s="7">
        <v>0.75</v>
      </c>
      <c r="L7" s="7">
        <v>0.04</v>
      </c>
      <c r="M7" s="7">
        <v>0</v>
      </c>
      <c r="N7" s="7">
        <v>0.13</v>
      </c>
    </row>
    <row r="8" spans="1:14" x14ac:dyDescent="0.25">
      <c r="A8" s="30"/>
      <c r="B8" s="11" t="s">
        <v>45</v>
      </c>
      <c r="C8" s="10">
        <v>40</v>
      </c>
      <c r="D8" s="10">
        <v>3.92</v>
      </c>
      <c r="E8" s="10">
        <v>0.48</v>
      </c>
      <c r="F8" s="10">
        <v>19.88</v>
      </c>
      <c r="G8" s="10">
        <v>152.32</v>
      </c>
      <c r="H8" s="10">
        <v>4.28</v>
      </c>
      <c r="I8" s="10">
        <v>4.5599999999999996</v>
      </c>
      <c r="J8" s="10">
        <v>20.74</v>
      </c>
      <c r="K8" s="10">
        <v>0.95</v>
      </c>
      <c r="L8" s="10">
        <v>7.0000000000000007E-2</v>
      </c>
      <c r="M8" s="10">
        <v>0</v>
      </c>
      <c r="N8" s="10">
        <v>0</v>
      </c>
    </row>
    <row r="9" spans="1:14" x14ac:dyDescent="0.25">
      <c r="A9" s="39"/>
      <c r="B9" s="1" t="s">
        <v>40</v>
      </c>
      <c r="C9" s="7">
        <v>150</v>
      </c>
      <c r="D9" s="7">
        <v>1</v>
      </c>
      <c r="E9" s="7">
        <v>0</v>
      </c>
      <c r="F9" s="7">
        <v>12.05</v>
      </c>
      <c r="G9" s="7">
        <v>79.94</v>
      </c>
      <c r="H9" s="7">
        <v>7.24</v>
      </c>
      <c r="I9" s="7">
        <v>0</v>
      </c>
      <c r="J9" s="7">
        <v>0</v>
      </c>
      <c r="K9" s="7">
        <v>0</v>
      </c>
      <c r="L9" s="7">
        <v>0</v>
      </c>
      <c r="M9" s="7">
        <v>2.19</v>
      </c>
      <c r="N9" s="7">
        <v>0</v>
      </c>
    </row>
    <row r="10" spans="1:14" x14ac:dyDescent="0.25">
      <c r="A10" s="30"/>
      <c r="B10" s="1" t="s">
        <v>35</v>
      </c>
      <c r="C10" s="10">
        <v>30</v>
      </c>
      <c r="D10" s="10">
        <v>0.1</v>
      </c>
      <c r="E10" s="10">
        <v>0.38</v>
      </c>
      <c r="F10" s="10">
        <v>6.01</v>
      </c>
      <c r="G10" s="10">
        <v>8.4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pans="1:14" x14ac:dyDescent="0.25">
      <c r="A11" s="30"/>
      <c r="B11" s="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idden="1" x14ac:dyDescent="0.25">
      <c r="A12" s="30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idden="1" x14ac:dyDescent="0.25">
      <c r="A13" s="30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30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30"/>
      <c r="B15" s="5" t="s">
        <v>21</v>
      </c>
      <c r="C15" s="8"/>
      <c r="D15" s="9">
        <f t="shared" ref="D15:N15" si="0">SUM(D6:D14)</f>
        <v>20.910000000000004</v>
      </c>
      <c r="E15" s="9">
        <f t="shared" si="0"/>
        <v>14.070000000000002</v>
      </c>
      <c r="F15" s="9">
        <f t="shared" si="0"/>
        <v>66.47</v>
      </c>
      <c r="G15" s="9">
        <f t="shared" si="0"/>
        <v>438.4</v>
      </c>
      <c r="H15" s="9">
        <f t="shared" si="0"/>
        <v>36.660000000000004</v>
      </c>
      <c r="I15" s="9">
        <f t="shared" si="0"/>
        <v>46.540000000000006</v>
      </c>
      <c r="J15" s="9">
        <f t="shared" si="0"/>
        <v>85.51</v>
      </c>
      <c r="K15" s="9">
        <f t="shared" si="0"/>
        <v>2.67</v>
      </c>
      <c r="L15" s="9">
        <f t="shared" si="0"/>
        <v>0.16</v>
      </c>
      <c r="M15" s="9">
        <f t="shared" si="0"/>
        <v>7.82</v>
      </c>
      <c r="N15" s="9">
        <f t="shared" si="0"/>
        <v>0.13</v>
      </c>
    </row>
    <row r="16" spans="1:14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9.899999999999999" customHeight="1" x14ac:dyDescent="0.25">
      <c r="A17" s="43"/>
      <c r="B17" s="25"/>
      <c r="C17" s="25"/>
      <c r="D17" s="25"/>
      <c r="E17" s="50" t="s">
        <v>71</v>
      </c>
      <c r="F17" s="50"/>
      <c r="G17" s="50"/>
      <c r="H17" s="50"/>
      <c r="I17" s="50"/>
      <c r="J17" s="25"/>
      <c r="K17" s="25"/>
      <c r="L17" s="25"/>
      <c r="M17" s="25"/>
      <c r="N17" s="44"/>
    </row>
    <row r="18" spans="1:14" x14ac:dyDescent="0.25">
      <c r="A18" s="39">
        <v>4</v>
      </c>
      <c r="B18" s="16" t="s">
        <v>34</v>
      </c>
      <c r="C18" s="7">
        <v>120</v>
      </c>
      <c r="D18" s="7">
        <v>13.84</v>
      </c>
      <c r="E18" s="7">
        <v>12.67</v>
      </c>
      <c r="F18" s="7">
        <v>14.16</v>
      </c>
      <c r="G18" s="7">
        <v>226.76</v>
      </c>
      <c r="H18" s="7">
        <v>0.06</v>
      </c>
      <c r="I18" s="7">
        <v>8.08</v>
      </c>
      <c r="J18" s="7">
        <v>0.18</v>
      </c>
      <c r="K18" s="7">
        <v>3.5</v>
      </c>
      <c r="L18" s="7">
        <v>29.28</v>
      </c>
      <c r="M18" s="7">
        <v>28.8</v>
      </c>
      <c r="N18" s="7">
        <v>0.12</v>
      </c>
    </row>
    <row r="19" spans="1:14" x14ac:dyDescent="0.25">
      <c r="A19" s="30">
        <v>36</v>
      </c>
      <c r="B19" s="11" t="s">
        <v>59</v>
      </c>
      <c r="C19" s="7">
        <v>200</v>
      </c>
      <c r="D19" s="7">
        <v>6.89</v>
      </c>
      <c r="E19" s="7">
        <v>1.9</v>
      </c>
      <c r="F19" s="7">
        <v>6.58</v>
      </c>
      <c r="G19" s="7">
        <v>85.79</v>
      </c>
      <c r="H19" s="7">
        <v>20.170000000000002</v>
      </c>
      <c r="I19" s="7">
        <v>24.89</v>
      </c>
      <c r="J19" s="7">
        <v>0</v>
      </c>
      <c r="K19" s="7">
        <v>1.1299999999999999</v>
      </c>
      <c r="L19" s="7">
        <v>0.12</v>
      </c>
      <c r="M19" s="7">
        <v>6.43</v>
      </c>
      <c r="N19" s="7">
        <v>0</v>
      </c>
    </row>
    <row r="20" spans="1:14" x14ac:dyDescent="0.25">
      <c r="A20" s="39"/>
      <c r="B20" s="16" t="s">
        <v>18</v>
      </c>
      <c r="C20" s="10">
        <v>40</v>
      </c>
      <c r="D20" s="10">
        <v>3.92</v>
      </c>
      <c r="E20" s="10">
        <v>0.48</v>
      </c>
      <c r="F20" s="10">
        <v>19.88</v>
      </c>
      <c r="G20" s="10">
        <v>152.32</v>
      </c>
      <c r="H20" s="10">
        <v>4.28</v>
      </c>
      <c r="I20" s="10">
        <v>4.5599999999999996</v>
      </c>
      <c r="J20" s="10">
        <v>20.74</v>
      </c>
      <c r="K20" s="10">
        <v>0.95</v>
      </c>
      <c r="L20" s="10">
        <v>7.0000000000000007E-2</v>
      </c>
      <c r="M20" s="10">
        <v>0</v>
      </c>
      <c r="N20" s="10">
        <v>0</v>
      </c>
    </row>
    <row r="21" spans="1:14" x14ac:dyDescent="0.25">
      <c r="A21" s="36"/>
      <c r="B21" s="11" t="s">
        <v>40</v>
      </c>
      <c r="C21" s="10">
        <v>176</v>
      </c>
      <c r="D21" s="10">
        <v>1</v>
      </c>
      <c r="E21" s="10">
        <v>0</v>
      </c>
      <c r="F21" s="10">
        <v>12</v>
      </c>
      <c r="G21" s="10">
        <v>85</v>
      </c>
      <c r="H21" s="10">
        <v>7</v>
      </c>
      <c r="I21" s="10">
        <v>0</v>
      </c>
      <c r="J21" s="10">
        <v>0</v>
      </c>
      <c r="K21" s="10">
        <v>0</v>
      </c>
      <c r="L21" s="10">
        <v>0</v>
      </c>
      <c r="M21" s="10">
        <v>2</v>
      </c>
      <c r="N21" s="10">
        <v>0</v>
      </c>
    </row>
    <row r="22" spans="1:14" x14ac:dyDescent="0.25">
      <c r="A22" s="39"/>
      <c r="B22" s="16" t="s">
        <v>35</v>
      </c>
      <c r="C22" s="7">
        <v>30</v>
      </c>
      <c r="D22" s="7">
        <v>0.1</v>
      </c>
      <c r="E22" s="7">
        <v>0.38</v>
      </c>
      <c r="F22" s="7">
        <v>6.01</v>
      </c>
      <c r="G22" s="7">
        <v>8.4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</row>
    <row r="23" spans="1:14" x14ac:dyDescent="0.25">
      <c r="A23" s="36"/>
      <c r="B23" s="1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idden="1" x14ac:dyDescent="0.25">
      <c r="A24" s="36"/>
      <c r="B24" s="1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idden="1" x14ac:dyDescent="0.25">
      <c r="A25" s="36"/>
      <c r="B25" s="1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idden="1" x14ac:dyDescent="0.25">
      <c r="A26" s="36"/>
      <c r="B26" s="1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idden="1" x14ac:dyDescent="0.25">
      <c r="A27" s="36"/>
      <c r="B27" s="1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36"/>
      <c r="B28" s="17" t="s">
        <v>27</v>
      </c>
      <c r="C28" s="9"/>
      <c r="D28" s="9">
        <f t="shared" ref="D28:N28" si="1">SUM(D18:D27)</f>
        <v>25.75</v>
      </c>
      <c r="E28" s="9">
        <f t="shared" si="1"/>
        <v>15.430000000000001</v>
      </c>
      <c r="F28" s="9">
        <f t="shared" si="1"/>
        <v>58.63</v>
      </c>
      <c r="G28" s="9">
        <f t="shared" si="1"/>
        <v>558.27</v>
      </c>
      <c r="H28" s="9">
        <f t="shared" si="1"/>
        <v>31.51</v>
      </c>
      <c r="I28" s="9">
        <f t="shared" si="1"/>
        <v>37.53</v>
      </c>
      <c r="J28" s="9">
        <f t="shared" si="1"/>
        <v>20.919999999999998</v>
      </c>
      <c r="K28" s="9">
        <f t="shared" si="1"/>
        <v>5.58</v>
      </c>
      <c r="L28" s="9">
        <f t="shared" si="1"/>
        <v>29.470000000000002</v>
      </c>
      <c r="M28" s="9">
        <f t="shared" si="1"/>
        <v>37.230000000000004</v>
      </c>
      <c r="N28" s="9">
        <f t="shared" si="1"/>
        <v>0.12</v>
      </c>
    </row>
    <row r="29" spans="1:14" hidden="1" x14ac:dyDescent="0.25">
      <c r="B29" s="46">
        <v>0.25</v>
      </c>
      <c r="C29" t="e">
        <f>ROUND(#REF!-#REF!*$B$29,2)</f>
        <v>#REF!</v>
      </c>
      <c r="D29" t="e">
        <f>ROUND(#REF!-#REF!*$B$29,2)</f>
        <v>#REF!</v>
      </c>
      <c r="E29" t="e">
        <f>ROUND(#REF!-#REF!*$B$29,2)</f>
        <v>#REF!</v>
      </c>
      <c r="F29" t="e">
        <f>ROUND(#REF!-#REF!*$B$29,2)</f>
        <v>#REF!</v>
      </c>
      <c r="G29" t="e">
        <f>ROUND(#REF!-#REF!*$B$29,2)</f>
        <v>#REF!</v>
      </c>
      <c r="H29" t="e">
        <f>ROUND(#REF!-#REF!*$B$29,2)</f>
        <v>#REF!</v>
      </c>
      <c r="I29" t="e">
        <f>ROUND(#REF!-#REF!*$B$29,2)</f>
        <v>#REF!</v>
      </c>
      <c r="J29" t="e">
        <f>ROUND(#REF!-#REF!*$B$29,2)</f>
        <v>#REF!</v>
      </c>
      <c r="K29" t="e">
        <f>ROUND(#REF!-#REF!*$B$29,2)</f>
        <v>#REF!</v>
      </c>
      <c r="L29" t="e">
        <f>ROUND(#REF!-#REF!*$B$29,2)</f>
        <v>#REF!</v>
      </c>
      <c r="M29" t="e">
        <f>ROUND(#REF!-#REF!*$B$29,2)</f>
        <v>#REF!</v>
      </c>
      <c r="N29">
        <v>0.1</v>
      </c>
    </row>
    <row r="30" spans="1:14" x14ac:dyDescent="0.25">
      <c r="B30" s="46"/>
    </row>
  </sheetData>
  <mergeCells count="19"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2022-09-20T13:04:33Z</cp:lastPrinted>
  <dcterms:created xsi:type="dcterms:W3CDTF">2020-10-06T18:44:17Z</dcterms:created>
  <dcterms:modified xsi:type="dcterms:W3CDTF">2022-09-20T13:05:12Z</dcterms:modified>
</cp:coreProperties>
</file>